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tables/table2.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mc:AlternateContent xmlns:mc="http://schemas.openxmlformats.org/markup-compatibility/2006">
    <mc:Choice Requires="x15">
      <x15ac:absPath xmlns:x15ac="http://schemas.microsoft.com/office/spreadsheetml/2010/11/ac" url="C:\202212\"/>
    </mc:Choice>
  </mc:AlternateContent>
  <xr:revisionPtr revIDLastSave="0" documentId="13_ncr:1_{02565C39-E10D-4CF5-8347-AB96BA60F863}" xr6:coauthVersionLast="47" xr6:coauthVersionMax="47" xr10:uidLastSave="{00000000-0000-0000-0000-000000000000}"/>
  <bookViews>
    <workbookView xWindow="29595" yWindow="3360" windowWidth="21600" windowHeight="11235" tabRatio="768" firstSheet="1" activeTab="2" xr2:uid="{00000000-000D-0000-FFFF-FFFF00000000}"/>
  </bookViews>
  <sheets>
    <sheet name="Parameter" sheetId="12" state="hidden" r:id="rId1"/>
    <sheet name="Workbook Filters" sheetId="19" r:id="rId2"/>
    <sheet name="Unit Contact Analysis" sheetId="2" r:id="rId3"/>
    <sheet name="Detailed Assessment Analysis" sheetId="18" r:id="rId4"/>
    <sheet name="Parameters" sheetId="13" state="hidden" r:id="rId5"/>
    <sheet name="CT District Summary Report" sheetId="11" r:id="rId6"/>
    <sheet name="Most Recent Contact Analysis" sheetId="3" r:id="rId7"/>
    <sheet name="Mst Rcnt Contact Analysis Chart" sheetId="4" r:id="rId8"/>
    <sheet name="Units without Commissioners" sheetId="16" r:id="rId9"/>
    <sheet name="Units not Contacted" sheetId="17" r:id="rId10"/>
    <sheet name="Units that Missed JTE" sheetId="15" state="hidden" r:id="rId11"/>
    <sheet name="New Units" sheetId="5" r:id="rId12"/>
  </sheets>
  <definedNames>
    <definedName name="_xlnm._FilterDatabase" localSheetId="2" hidden="1">'Unit Contact Analysis'!$P$1:$P$650</definedName>
    <definedName name="cols">'New Units'!$T$1</definedName>
    <definedName name="cols_not_contacted">'Units not Contacted'!$H$1</definedName>
    <definedName name="detailed_cols">'Detailed Assessment Analysis'!$P$1</definedName>
    <definedName name="detailed_rows">'Detailed Assessment Analysis'!$O$1</definedName>
    <definedName name="missed_num_cols">'Units that Missed JTE'!$J$1</definedName>
    <definedName name="missed_num_rows">'Units that Missed JTE'!$I$1</definedName>
    <definedName name="Num_cols">'Unit Contact Analysis'!$R$1</definedName>
    <definedName name="num_cols_ct">'CT District Summary Report'!$T$1</definedName>
    <definedName name="Num_monthly_cols">'Most Recent Contact Analysis'!$T$1</definedName>
    <definedName name="Num_monthly_rows">'Most Recent Contact Analysis'!$S$1</definedName>
    <definedName name="Num_rows">'Unit Contact Analysis'!$Q$1</definedName>
    <definedName name="num_rows_ct">'CT District Summary Report'!$S$1</definedName>
    <definedName name="num_without_cols">'Units without Commissioners'!$H$1</definedName>
    <definedName name="num_without_rows">'Units without Commissioners'!$G$1</definedName>
    <definedName name="_xlnm.Print_Area" localSheetId="5">OFFSET('CT District Summary Report'!$A$1,0,0,num_rows_ct,num_cols_ct)</definedName>
    <definedName name="_xlnm.Print_Area" localSheetId="3">OFFSET('Detailed Assessment Analysis'!$A$2,0,0,[0]!detailed_rows,[0]!detailed_cols)</definedName>
    <definedName name="_xlnm.Print_Area" localSheetId="6">OFFSET('Most Recent Contact Analysis'!$B$2,0,0,2+Num_monthly_rows,Num_monthly_cols)</definedName>
    <definedName name="_xlnm.Print_Area" localSheetId="11">OFFSET('New Units'!$B$3,0,0,rows+2,cols)</definedName>
    <definedName name="_xlnm.Print_Area" localSheetId="2">OFFSET('Unit Contact Analysis'!$B$2,0,0,2+Num_rows,Num_cols)</definedName>
    <definedName name="_xlnm.Print_Area" localSheetId="9">OFFSET('Units not Contacted'!$A$3,0,0,rows_not_contacted+2,cols_not_contacted)</definedName>
    <definedName name="_xlnm.Print_Area" localSheetId="10">OFFSET('Units that Missed JTE'!$A$3,0,0,missed_num_rows+2,missed_num_cols)</definedName>
    <definedName name="_xlnm.Print_Area" localSheetId="8">OFFSET('Units without Commissioners'!$A$3,0,0,num_without_rows+2,num_without_cols)</definedName>
    <definedName name="_xlnm.Print_Titles" localSheetId="5">'CT District Summary Report'!$5:$5</definedName>
    <definedName name="_xlnm.Print_Titles" localSheetId="3">'Detailed Assessment Analysis'!$2:$2</definedName>
    <definedName name="_xlnm.Print_Titles" localSheetId="6">'Most Recent Contact Analysis'!$2:$3</definedName>
    <definedName name="_xlnm.Print_Titles" localSheetId="11">'New Units'!$1:$4</definedName>
    <definedName name="_xlnm.Print_Titles" localSheetId="2">'Unit Contact Analysis'!$2:$2</definedName>
    <definedName name="_xlnm.Print_Titles" localSheetId="9">'Units not Contacted'!$3:$3</definedName>
    <definedName name="_xlnm.Print_Titles" localSheetId="10">'Units that Missed JTE'!$3:$3</definedName>
    <definedName name="_xlnm.Print_Titles" localSheetId="8">'Units without Commissioners'!$3:$3</definedName>
    <definedName name="rows">'New Units'!$S$1</definedName>
    <definedName name="rows_not_contacted">'Units not Contacted'!$G$1</definedName>
    <definedName name="Slicer_Council_Name">#N/A</definedName>
    <definedName name="Slicer_District_Name">#N/A</definedName>
    <definedName name="Slicer_SubDistrict_Name">#N/A</definedName>
    <definedName name="Slicer_Unit_Type">#N/A</definedName>
  </definedNames>
  <calcPr calcId="191029"/>
  <pivotCaches>
    <pivotCache cacheId="55" r:id="rId13"/>
    <pivotCache cacheId="58" r:id="rId14"/>
    <pivotCache cacheId="61" r:id="rId15"/>
    <pivotCache cacheId="64" r:id="rId16"/>
    <pivotCache cacheId="67" r:id="rId17"/>
    <pivotCache cacheId="70" r:id="rId18"/>
    <pivotCache cacheId="73" r:id="rId19"/>
    <pivotCache cacheId="76" r:id="rId20"/>
    <pivotCache cacheId="77" r:id="rId21"/>
  </pivotCaches>
  <extLst>
    <ext xmlns:x14="http://schemas.microsoft.com/office/spreadsheetml/2009/9/main" uri="{876F7934-8845-4945-9796-88D515C7AA90}">
      <x14:pivotCaches>
        <pivotCache cacheId="54" r:id="rId22"/>
      </x14:pivotCaches>
    </ext>
    <ext xmlns:x14="http://schemas.microsoft.com/office/spreadsheetml/2009/9/main" uri="{BBE1A952-AA13-448e-AADC-164F8A28A991}">
      <x14:slicerCaches>
        <x14:slicerCache r:id="rId23"/>
        <x14:slicerCache r:id="rId24"/>
        <x14:slicerCache r:id="rId25"/>
        <x14:slicerCache r:id="rId26"/>
      </x14:slicerCaches>
    </ext>
    <ext xmlns:x14="http://schemas.microsoft.com/office/spreadsheetml/2009/9/main" uri="{79F54976-1DA5-4618-B147-4CDE4B953A38}">
      <x14:workbookPr/>
    </ext>
    <ext xmlns:x15="http://schemas.microsoft.com/office/spreadsheetml/2010/11/main" uri="{841E416B-1EF1-43b6-AB56-02D37102CBD5}">
      <x15:pivotCaches>
        <pivotCache cacheId="80" r:id="rId27"/>
        <pivotCache cacheId="83" r:id="rId28"/>
        <pivotCache cacheId="86" r:id="rId29"/>
        <pivotCache cacheId="89" r:id="rId30"/>
      </x15:pivotCaches>
    </ext>
    <ext xmlns:x15="http://schemas.microsoft.com/office/spreadsheetml/2010/11/main" uri="{983426D0-5260-488c-9760-48F4B6AC55F4}">
      <x15:pivotTableReferences>
        <x15:pivotTableReference r:id="rId31"/>
        <x15:pivotTableReference r:id="rId32"/>
        <x15:pivotTableReference r:id="rId33"/>
        <x15:pivotTableReference r:id="rId34"/>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Unit_Contact_Analysis_9d8a69b3-6ff2-459a-86f1-eb4054c68c21" name="Unit_Contact_Analysis" connection="Query - Unit_Contact_Analysis"/>
          <x15:modelTable id="Assigned_Units_d7fbe125-a75a-4686-ae8c-cc1f60cd3f3c" name="Assigned_Units" connection="Query - Assigned_Units"/>
          <x15:modelTable id="Merged_a01e9f8d-2a5f-4e09-a246-e33a2d151d4a" name="Merged" connection="Query - Merged"/>
        </x15:modelTables>
        <x15:modelRelationships>
          <x15:modelRelationship fromTable="Assigned_Units" fromColumn="Unique" toTable="Unit_Contact_Analysis" toColumn="Uniqu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 i="16" l="1"/>
  <c r="G1" i="17"/>
  <c r="A2" i="11"/>
  <c r="A1" i="11" l="1"/>
  <c r="P1" i="18" l="1"/>
  <c r="O1" i="18"/>
  <c r="S1" i="5" l="1"/>
  <c r="H1" i="17" l="1"/>
  <c r="H1" i="16"/>
  <c r="J1" i="15" l="1"/>
  <c r="I1" i="15"/>
  <c r="B2" i="13" l="1"/>
  <c r="S1" i="11" l="1"/>
  <c r="B2" i="12" l="1"/>
  <c r="T1" i="11" l="1"/>
  <c r="AZ3" i="11"/>
  <c r="S1" i="3" l="1"/>
  <c r="T1" i="5" l="1"/>
  <c r="Q1" i="2" l="1"/>
  <c r="I2" i="2"/>
  <c r="J2" i="2"/>
  <c r="R1" i="2" l="1"/>
  <c r="T1"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 - Assigned_Units" description="Connection to the 'Assigned_Units' query in the workbook." type="100" refreshedVersion="8" minRefreshableVersion="5">
    <extLst>
      <ext xmlns:x15="http://schemas.microsoft.com/office/spreadsheetml/2010/11/main" uri="{DE250136-89BD-433C-8126-D09CA5730AF9}">
        <x15:connection id="a02a2f5e-4bda-4484-b32a-866526f759d5"/>
      </ext>
    </extLst>
  </connection>
  <connection id="2" xr16:uid="{3DEF6291-E958-4199-968E-4B5BA0447701}" keepAlive="1" name="Query - Errors in Assigned_Units" description="Connection to the 'Errors in Assigned_Units' query in the workbook." type="5" refreshedVersion="0" background="1">
    <dbPr connection="Provider=Microsoft.Mashup.OleDb.1;Data Source=$Workbook$;Location=&quot;Errors in Assigned_Units&quot;;Extended Properties=&quot;&quot;" command="SELECT * FROM [Errors in Assigned_Units]"/>
  </connection>
  <connection id="3" xr16:uid="{00000000-0015-0000-FFFF-FFFF01000000}" keepAlive="1" name="Query - fnGetParameters" description="Connection to the 'fnGetParameters' query in the workbook." type="5" refreshedVersion="0" background="1">
    <dbPr connection="Provider=Microsoft.Mashup.OleDb.1;Data Source=$Workbook$;Location=fnGetParameters;Extended Properties=&quot;&quot;" command="SELECT * FROM [fnGetParameters]"/>
  </connection>
  <connection id="4" xr16:uid="{00000000-0015-0000-FFFF-FFFF02000000}" name="Query - Merged" description="Connection to the 'Merged' query in the workbook." type="100" refreshedVersion="7" minRefreshableVersion="5">
    <extLst>
      <ext xmlns:x15="http://schemas.microsoft.com/office/spreadsheetml/2010/11/main" uri="{DE250136-89BD-433C-8126-D09CA5730AF9}">
        <x15:connection id="e106e9f8-87ea-493e-bfc3-0e57a124210e"/>
      </ext>
    </extLst>
  </connection>
  <connection id="5" xr16:uid="{00000000-0015-0000-FFFF-FFFF03000000}" name="Query - Unit_Contact_Analysis" description="Connection to the 'Unit_Contact_Analysis' query in the workbook." type="100" refreshedVersion="8" minRefreshableVersion="5">
    <extLst>
      <ext xmlns:x15="http://schemas.microsoft.com/office/spreadsheetml/2010/11/main" uri="{DE250136-89BD-433C-8126-D09CA5730AF9}">
        <x15:connection id="f79da275-d5ce-48fe-86dd-3eb0078704e5"/>
      </ext>
    </extLst>
  </connection>
  <connection id="6" xr16:uid="{00000000-0015-0000-FFFF-FFFF04000000}"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Unit_Contact_Analysis].[New Unit].&amp;[Yes]}"/>
    <s v="{[Unit_Contact_Analysis].[Missed JTE].&amp;[1]}"/>
    <s v="{[Unit_Contact_Analysis].[Has Commissioner].&amp;[False]}"/>
    <s v="{[Unit_Contact_Analysis].[Total].&amp;[0]}"/>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<sst xmlns="http://schemas.openxmlformats.org/spreadsheetml/2006/main" count="535" uniqueCount="126">
  <si>
    <t>District Name</t>
  </si>
  <si>
    <t>% Contacted</t>
  </si>
  <si>
    <t># Detailed Contacts</t>
  </si>
  <si>
    <t># Units</t>
  </si>
  <si>
    <t>Total</t>
  </si>
  <si>
    <t>Grand Total</t>
  </si>
  <si>
    <t>Council Name</t>
  </si>
  <si>
    <t>Unit Type</t>
  </si>
  <si>
    <t>Unit Number</t>
  </si>
  <si>
    <t>New Unit</t>
  </si>
  <si>
    <t>New Unit Date</t>
  </si>
  <si>
    <t># Simple Contacts</t>
  </si>
  <si>
    <t>Council Total</t>
  </si>
  <si>
    <t>Parameter</t>
  </si>
  <si>
    <t>Value</t>
  </si>
  <si>
    <t>File Path</t>
  </si>
  <si>
    <t>Filename</t>
  </si>
  <si>
    <t>District_Contact_Stats_2017.csv</t>
  </si>
  <si>
    <t>Sum of Contacted</t>
  </si>
  <si>
    <t>Sum of New Unit?</t>
  </si>
  <si>
    <t>Sum of NUC</t>
  </si>
  <si>
    <t>Sum of Total Detailed</t>
  </si>
  <si>
    <t>Sum of Total Simple</t>
  </si>
  <si>
    <t>% NUC</t>
  </si>
  <si>
    <t>% Contacted this Month</t>
  </si>
  <si>
    <t># Contacted this Month</t>
  </si>
  <si>
    <t>Units</t>
  </si>
  <si>
    <t>Jan</t>
  </si>
  <si>
    <t>Feb</t>
  </si>
  <si>
    <t>Mar</t>
  </si>
  <si>
    <t>Apr</t>
  </si>
  <si>
    <t>Jun</t>
  </si>
  <si>
    <t>Jul</t>
  </si>
  <si>
    <t>Aug</t>
  </si>
  <si>
    <t>Sep</t>
  </si>
  <si>
    <t>Oct</t>
  </si>
  <si>
    <t>Nov</t>
  </si>
  <si>
    <t>Dec</t>
  </si>
  <si>
    <t>May</t>
  </si>
  <si>
    <t>Last Contact</t>
  </si>
  <si>
    <t>Count</t>
  </si>
  <si>
    <t># Units w/ Commissioner</t>
  </si>
  <si>
    <t>% Units w/ Commissioners</t>
  </si>
  <si>
    <t>Num_New_Units_w-Commissioners</t>
  </si>
  <si>
    <t>Pct_New_Units_w-Commissioners</t>
  </si>
  <si>
    <t>% Units w/ UC</t>
  </si>
  <si>
    <t>% New Units w/ UC</t>
  </si>
  <si>
    <t>00-Never</t>
  </si>
  <si>
    <t>Yes</t>
  </si>
  <si>
    <t>Missed JTE</t>
  </si>
  <si>
    <t># Simple Assessments</t>
  </si>
  <si>
    <t># Detailed Assessments</t>
  </si>
  <si>
    <t>Crew</t>
  </si>
  <si>
    <t>1</t>
  </si>
  <si>
    <t>Has Commissioner</t>
  </si>
  <si>
    <t>FALSE</t>
  </si>
  <si>
    <t>0</t>
  </si>
  <si>
    <t>→ 
# Units w/ UC</t>
  </si>
  <si>
    <t>→
# New Units</t>
  </si>
  <si>
    <t>→
# New Units w/ UC</t>
  </si>
  <si>
    <t>To see only new units change this to "Yes"</t>
  </si>
  <si>
    <t>← Return</t>
  </si>
  <si>
    <t># Units w/Detailed</t>
  </si>
  <si>
    <t>% Units w/Detailed</t>
  </si>
  <si>
    <t>Council</t>
  </si>
  <si>
    <t>Totals</t>
  </si>
  <si>
    <t>% New Units Contacted Once this year</t>
  </si>
  <si>
    <t>→ 
# New Units Contacted Once this year</t>
  </si>
  <si>
    <t>→ 
# Contacted once this year</t>
  </si>
  <si>
    <t>% Contacted once this year</t>
  </si>
  <si>
    <t>These filters (also known as "slicers" in the Excel world) will help you show only the data</t>
  </si>
  <si>
    <t>you have selected in each tab of this workbook. This can be handy when you only want to show</t>
  </si>
  <si>
    <t>one District, or Sub-District, or if you are reporting on multiple councils, to only show one</t>
  </si>
  <si>
    <t>Units Contacted</t>
  </si>
  <si>
    <t>Number of Units</t>
  </si>
  <si>
    <t>Troop-G</t>
  </si>
  <si>
    <t>Troop-B</t>
  </si>
  <si>
    <t>Pack-B</t>
  </si>
  <si>
    <t>Pack-F</t>
  </si>
  <si>
    <t>01-Jan</t>
  </si>
  <si>
    <t>Count of UnitKey</t>
  </si>
  <si>
    <t>Unit #</t>
  </si>
  <si>
    <t>specific council, or even one program (like Cub Scouts).</t>
  </si>
  <si>
    <t>No</t>
  </si>
  <si>
    <t>Post</t>
  </si>
  <si>
    <t>Ship</t>
  </si>
  <si>
    <t>Longhorn Council 662</t>
  </si>
  <si>
    <t>Arrowhead 46</t>
  </si>
  <si>
    <t>Brazos Valley 44</t>
  </si>
  <si>
    <t>Chisholm Trail 52</t>
  </si>
  <si>
    <t>Frontier Trails 41</t>
  </si>
  <si>
    <t>Heart O Texas 50</t>
  </si>
  <si>
    <t>Leon Valley 51</t>
  </si>
  <si>
    <t>Lone Star 48</t>
  </si>
  <si>
    <t>Mustang 43</t>
  </si>
  <si>
    <t>Orion 42</t>
  </si>
  <si>
    <t>Pathfinder 45</t>
  </si>
  <si>
    <t>Santa Fe 49</t>
  </si>
  <si>
    <t>Trinity Trails 47</t>
  </si>
  <si>
    <t>Longhorn Council 662 Total</t>
  </si>
  <si>
    <t>Arrowhead 46 Total</t>
  </si>
  <si>
    <t>Brazos Valley 44 Total</t>
  </si>
  <si>
    <t>Chisholm Trail 52 Total</t>
  </si>
  <si>
    <t>Frontier Trails 41 Total</t>
  </si>
  <si>
    <t>Heart O Texas 50 Total</t>
  </si>
  <si>
    <t>Leon Valley 51 Total</t>
  </si>
  <si>
    <t>Lone Star 48 Total</t>
  </si>
  <si>
    <t>Mustang 43 Total</t>
  </si>
  <si>
    <t>Orion 42 Total</t>
  </si>
  <si>
    <t>Pathfinder 45 Total</t>
  </si>
  <si>
    <t>Santa Fe 49 Total</t>
  </si>
  <si>
    <t>Trinity Trails 47 Total</t>
  </si>
  <si>
    <t>JTE Pro-rata</t>
  </si>
  <si>
    <t>Woodbine Trail 28</t>
  </si>
  <si>
    <t>Woodbine Trail 28 Total</t>
  </si>
  <si>
    <t>02-Feb</t>
  </si>
  <si>
    <t>03-Mar</t>
  </si>
  <si>
    <t>12-Dec</t>
  </si>
  <si>
    <t>11-Nov</t>
  </si>
  <si>
    <t>10-Oct</t>
  </si>
  <si>
    <t>09-Sep</t>
  </si>
  <si>
    <t>08-Aug</t>
  </si>
  <si>
    <t>07-Jul</t>
  </si>
  <si>
    <t>06-Jun</t>
  </si>
  <si>
    <t>05-May</t>
  </si>
  <si>
    <t>04-Apr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</si>
</sst>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0%;0.00%"/>
  </numFmts>
  <fonts count="11" x14ac:knownFonts="1">
    <font>
      <sz val="11"/>
      <color theme="1"/>
      <name val="Arial"/>
      <family val="2"/>
    </font>
    <font>
      <sz val="11"/>
      <color theme="2"/>
      <name val="Arial"/>
      <family val="2"/>
    </font>
    <font>
      <sz val="11"/>
      <color theme="0" tint="-4.9989318521683403E-2"/>
      <name val="Arial"/>
      <family val="2"/>
    </font>
    <font>
      <b/>
      <sz val="11"/>
      <color theme="1"/>
      <name val="Arial"/>
      <family val="2"/>
    </font>
    <font>
      <sz val="11"/>
      <color theme="0" tint="-0.14999847407452621"/>
      <name val="Arial"/>
      <family val="2"/>
    </font>
    <font>
      <b/>
      <sz val="14"/>
      <color theme="1"/>
      <name val="Arial"/>
      <family val="2"/>
    </font>
    <font>
      <sz val="11"/>
      <color theme="0"/>
      <name val="Arial"/>
      <family val="2"/>
    </font>
    <font>
      <u/>
      <sz val="11"/>
      <color theme="10"/>
      <name val="Arial"/>
      <family val="2"/>
    </font>
    <font>
      <b/>
      <sz val="11"/>
      <name val="Arial"/>
      <family val="2"/>
    </font>
    <font>
      <i/>
      <sz val="8"/>
      <color theme="1"/>
      <name val="Arial"/>
      <family val="2"/>
    </font>
    <font>
      <b/>
      <sz val="11"/>
      <color theme="0"/>
      <name val="Arial"/>
      <family val="2"/>
    </font>
  </fonts>
  <fills count="6">
    <fill>
      <patternFill patternType="none"/>
    </fill>
    <fill>
      <patternFill patternType="gray125"/>
    </fill>
    <fill>
      <patternFill patternType="solid">
        <fgColor theme="4" tint="0.79998168889431442"/>
        <bgColor theme="4" tint="0.79998168889431442"/>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14">
    <border>
      <left/>
      <right/>
      <top/>
      <bottom/>
      <diagonal/>
    </border>
    <border>
      <left/>
      <right style="thin">
        <color indexed="64"/>
      </right>
      <top/>
      <bottom style="thin">
        <color indexed="64"/>
      </bottom>
      <diagonal/>
    </border>
    <border>
      <left/>
      <right/>
      <top/>
      <bottom style="thin">
        <color indexed="64"/>
      </bottom>
      <diagonal/>
    </border>
    <border>
      <left/>
      <right/>
      <top style="double">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double">
        <color indexed="64"/>
      </top>
      <bottom/>
      <diagonal/>
    </border>
    <border>
      <left style="thick">
        <color auto="1"/>
      </left>
      <right style="thick">
        <color auto="1"/>
      </right>
      <top style="thick">
        <color auto="1"/>
      </top>
      <bottom style="thick">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s>
  <cellStyleXfs count="2">
    <xf numFmtId="0" fontId="0" fillId="0" borderId="0"/>
    <xf numFmtId="0" fontId="7" fillId="0" borderId="0" applyNumberFormat="0" applyFill="0" applyBorder="0" applyAlignment="0" applyProtection="0"/>
  </cellStyleXfs>
  <cellXfs count="56">
    <xf numFmtId="0" fontId="0" fillId="0" borderId="0" xfId="0"/>
    <xf numFmtId="0" fontId="0" fillId="0" borderId="3" xfId="0" applyBorder="1"/>
    <xf numFmtId="0" fontId="1" fillId="0" borderId="0" xfId="0" applyFont="1"/>
    <xf numFmtId="0" fontId="0" fillId="0" borderId="0" xfId="0" pivotButton="1"/>
    <xf numFmtId="0" fontId="2" fillId="0" borderId="0" xfId="0" applyFont="1"/>
    <xf numFmtId="0" fontId="3" fillId="2" borderId="2" xfId="0" applyFont="1" applyFill="1" applyBorder="1"/>
    <xf numFmtId="0" fontId="3" fillId="2" borderId="2" xfId="0" applyFont="1" applyFill="1" applyBorder="1" applyAlignment="1">
      <alignment horizontal="center" wrapText="1"/>
    </xf>
    <xf numFmtId="0" fontId="3" fillId="2" borderId="1" xfId="0" applyFont="1" applyFill="1" applyBorder="1" applyAlignment="1">
      <alignment horizontal="center" wrapText="1"/>
    </xf>
    <xf numFmtId="0" fontId="3" fillId="2" borderId="2" xfId="0" quotePrefix="1" applyFont="1" applyFill="1" applyBorder="1" applyAlignment="1">
      <alignment horizontal="left"/>
    </xf>
    <xf numFmtId="0" fontId="4" fillId="0" borderId="0" xfId="0" applyFont="1"/>
    <xf numFmtId="0" fontId="3" fillId="2" borderId="4" xfId="0" applyFont="1" applyFill="1" applyBorder="1" applyAlignment="1">
      <alignment horizontal="center" wrapText="1"/>
    </xf>
    <xf numFmtId="0" fontId="0" fillId="4" borderId="6" xfId="0" applyFill="1" applyBorder="1"/>
    <xf numFmtId="0" fontId="0" fillId="4" borderId="0" xfId="0" applyFill="1"/>
    <xf numFmtId="1" fontId="0" fillId="0" borderId="0" xfId="0" applyNumberFormat="1"/>
    <xf numFmtId="1" fontId="0" fillId="0" borderId="3" xfId="0" applyNumberFormat="1" applyBorder="1"/>
    <xf numFmtId="0" fontId="0" fillId="3" borderId="5" xfId="0" applyFill="1" applyBorder="1"/>
    <xf numFmtId="1" fontId="0" fillId="0" borderId="5" xfId="0" applyNumberFormat="1" applyBorder="1"/>
    <xf numFmtId="1" fontId="0" fillId="3" borderId="5" xfId="0" applyNumberFormat="1" applyFill="1" applyBorder="1"/>
    <xf numFmtId="0" fontId="0" fillId="4" borderId="0" xfId="0" applyFill="1" applyAlignment="1">
      <alignment horizontal="center" wrapText="1"/>
    </xf>
    <xf numFmtId="0" fontId="0" fillId="4" borderId="0" xfId="0" applyFill="1" applyAlignment="1">
      <alignment horizontal="center"/>
    </xf>
    <xf numFmtId="0" fontId="0" fillId="0" borderId="7" xfId="0" applyBorder="1"/>
    <xf numFmtId="1" fontId="0" fillId="0" borderId="7" xfId="0" applyNumberFormat="1" applyBorder="1"/>
    <xf numFmtId="1" fontId="0" fillId="0" borderId="8" xfId="0" applyNumberFormat="1" applyBorder="1"/>
    <xf numFmtId="0" fontId="0" fillId="0" borderId="0" xfId="0" applyAlignment="1">
      <alignment wrapText="1"/>
    </xf>
    <xf numFmtId="0" fontId="0" fillId="0" borderId="7" xfId="0" applyBorder="1" applyAlignment="1">
      <alignment wrapText="1"/>
    </xf>
    <xf numFmtId="0" fontId="0" fillId="0" borderId="0" xfId="0" applyAlignment="1">
      <alignment horizontal="center" wrapText="1"/>
    </xf>
    <xf numFmtId="0" fontId="6" fillId="0" borderId="0" xfId="0" applyFont="1"/>
    <xf numFmtId="0" fontId="8" fillId="2" borderId="2" xfId="1" applyFont="1" applyFill="1" applyBorder="1" applyAlignment="1">
      <alignment horizontal="center" wrapText="1"/>
    </xf>
    <xf numFmtId="0" fontId="8" fillId="2" borderId="4" xfId="1" applyFont="1" applyFill="1" applyBorder="1" applyAlignment="1">
      <alignment horizontal="center" wrapText="1"/>
    </xf>
    <xf numFmtId="0" fontId="10" fillId="5" borderId="9" xfId="1" applyFont="1" applyFill="1" applyBorder="1" applyAlignment="1">
      <alignment horizontal="center"/>
    </xf>
    <xf numFmtId="164" fontId="0" fillId="0" borderId="0" xfId="0" applyNumberFormat="1"/>
    <xf numFmtId="164" fontId="0" fillId="0" borderId="3" xfId="0" applyNumberFormat="1" applyBorder="1"/>
    <xf numFmtId="164" fontId="0" fillId="0" borderId="5" xfId="0" applyNumberFormat="1" applyBorder="1"/>
    <xf numFmtId="164" fontId="0" fillId="3" borderId="5" xfId="0" applyNumberFormat="1" applyFill="1" applyBorder="1"/>
    <xf numFmtId="0" fontId="0" fillId="0" borderId="5" xfId="0" applyBorder="1"/>
    <xf numFmtId="14" fontId="0" fillId="0" borderId="0" xfId="0" applyNumberFormat="1"/>
    <xf numFmtId="0" fontId="3" fillId="2" borderId="0" xfId="0" applyFont="1" applyFill="1" applyAlignment="1">
      <alignment horizontal="center" wrapText="1"/>
    </xf>
    <xf numFmtId="0" fontId="0" fillId="3" borderId="10" xfId="0" applyFill="1" applyBorder="1"/>
    <xf numFmtId="0" fontId="0" fillId="3" borderId="11" xfId="0" applyFill="1" applyBorder="1"/>
    <xf numFmtId="0" fontId="0" fillId="3" borderId="12" xfId="0" applyFill="1" applyBorder="1"/>
    <xf numFmtId="0" fontId="0" fillId="3" borderId="7" xfId="0" applyFill="1" applyBorder="1"/>
    <xf numFmtId="0" fontId="0" fillId="3" borderId="0" xfId="0" applyFill="1"/>
    <xf numFmtId="0" fontId="0" fillId="3" borderId="13" xfId="0" applyFill="1" applyBorder="1"/>
    <xf numFmtId="0" fontId="0" fillId="3" borderId="4" xfId="0" applyFill="1" applyBorder="1"/>
    <xf numFmtId="0" fontId="0" fillId="3" borderId="2" xfId="0" applyFill="1" applyBorder="1"/>
    <xf numFmtId="0" fontId="0" fillId="3" borderId="1" xfId="0" applyFill="1" applyBorder="1"/>
    <xf numFmtId="0" fontId="3" fillId="0" borderId="0" xfId="0" applyFont="1" applyAlignment="1">
      <alignment horizontal="center"/>
    </xf>
    <xf numFmtId="0" fontId="5" fillId="0" borderId="0" xfId="0" applyFont="1" applyAlignment="1">
      <alignment horizontal="center"/>
    </xf>
    <xf numFmtId="0" fontId="0" fillId="0" borderId="0" xfId="0" applyAlignment="1">
      <alignment horizontal="center"/>
    </xf>
    <xf numFmtId="0" fontId="9" fillId="0" borderId="0" xfId="0" applyFont="1" applyAlignment="1">
      <alignment horizontal="center" wrapText="1"/>
    </xf>
    <xf numFmtId="0" fontId="0" fillId="0" borderId="0" xfId="0" applyNumberFormat="1"/>
    <xf numFmtId="0" fontId="0" fillId="0" borderId="3" xfId="0" applyNumberFormat="1" applyBorder="1"/>
    <xf numFmtId="0" fontId="0" fillId="0" borderId="7" xfId="0" applyNumberFormat="1" applyBorder="1"/>
    <xf numFmtId="0" fontId="0" fillId="0" borderId="8" xfId="0" applyNumberFormat="1" applyBorder="1"/>
    <xf numFmtId="0" fontId="0" fillId="0" borderId="5" xfId="0" applyNumberFormat="1" applyBorder="1"/>
    <xf numFmtId="0" fontId="0" fillId="3" borderId="5" xfId="0" applyNumberFormat="1" applyFill="1" applyBorder="1"/>
  </cellXfs>
  <cellStyles count="2">
    <cellStyle name="Hyperlink" xfId="1" builtinId="8"/>
    <cellStyle name="Normal" xfId="0" builtinId="0"/>
  </cellStyles>
  <dxfs count="127">
    <dxf>
      <border>
        <bottom style="thin">
          <color indexed="64"/>
        </bottom>
      </border>
    </dxf>
    <dxf>
      <border>
        <bottom style="thin">
          <color indexed="64"/>
        </bottom>
      </border>
    </dxf>
    <dxf>
      <border>
        <top style="double">
          <color indexed="64"/>
        </top>
      </border>
    </dxf>
    <dxf>
      <border>
        <top style="double">
          <color indexed="64"/>
        </top>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wrapText="1"/>
    </dxf>
    <dxf>
      <alignment wrapText="1"/>
    </dxf>
    <dxf>
      <alignment wrapText="1"/>
    </dxf>
    <dxf>
      <alignment wrapText="1"/>
    </dxf>
    <dxf>
      <alignment wrapText="1"/>
    </dxf>
    <dxf>
      <alignment horizontal="center"/>
    </dxf>
    <dxf>
      <numFmt numFmtId="1" formatCode="0"/>
    </dxf>
    <dxf>
      <numFmt numFmtId="1" formatCode="0"/>
    </dxf>
    <dxf>
      <fill>
        <patternFill patternType="solid">
          <bgColor theme="0"/>
        </patternFill>
      </fill>
    </dxf>
    <dxf>
      <fill>
        <patternFill patternType="solid">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FF00"/>
        </patternFill>
      </fill>
    </dxf>
    <dxf>
      <border>
        <left style="thin">
          <color indexed="64"/>
        </left>
        <right style="thin">
          <color indexed="64"/>
        </right>
        <top style="thin">
          <color indexed="64"/>
        </top>
        <vertical style="thin">
          <color indexed="64"/>
        </vertical>
        <horizontal style="thin">
          <color indexed="64"/>
        </horizontal>
      </border>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alignment wrapText="1" readingOrder="0"/>
    </dxf>
    <dxf>
      <alignment horizontal="center" readingOrder="0"/>
    </dxf>
    <dxf>
      <fill>
        <patternFill patternType="solid">
          <fgColor indexed="64"/>
          <bgColor rgb="FFFFFF00"/>
        </patternFill>
      </fill>
      <alignment horizontal="general" vertical="bottom" textRotation="0" wrapText="0" indent="0" justifyLastLine="0" shrinkToFit="0" readingOrder="0"/>
    </dxf>
    <dxf>
      <alignment wrapText="1" readingOrder="0"/>
    </dxf>
    <dxf>
      <alignment horizontal="center" readingOrder="0"/>
    </dxf>
    <dxf>
      <alignment horizontal="center" readingOrder="0"/>
    </dxf>
    <dxf>
      <fill>
        <patternFill patternType="solid">
          <fgColor indexed="64"/>
          <bgColor rgb="FFFFFF00"/>
        </patternFill>
      </fill>
    </dxf>
    <dxf>
      <fill>
        <patternFill patternType="solid">
          <fgColor indexed="64"/>
          <bgColor rgb="FFFFFF00"/>
        </patternFill>
      </fill>
      <alignment horizontal="center" wrapText="1" readingOrder="0"/>
    </dxf>
    <dxf>
      <fill>
        <patternFill patternType="solid">
          <fgColor indexed="64"/>
          <bgColor rgb="FFFFFF00"/>
        </patternFill>
      </fill>
      <alignment horizontal="center" readingOrder="0"/>
    </dxf>
    <dxf>
      <fill>
        <patternFill patternType="solid">
          <bgColor theme="0"/>
        </patternFill>
      </fill>
    </dxf>
    <dxf>
      <fill>
        <patternFill patternType="solid">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FF00"/>
        </patternFill>
      </fill>
    </dxf>
    <dxf>
      <border>
        <left style="thin">
          <color indexed="64"/>
        </left>
        <right style="thin">
          <color indexed="64"/>
        </right>
        <top style="thin">
          <color indexed="64"/>
        </top>
        <vertical style="thin">
          <color indexed="64"/>
        </vertical>
        <horizontal style="thin">
          <color indexed="64"/>
        </horizontal>
      </border>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alignment wrapText="1" readingOrder="0"/>
    </dxf>
    <dxf>
      <alignment horizontal="center" readingOrder="0"/>
    </dxf>
    <dxf>
      <fill>
        <patternFill patternType="solid">
          <fgColor indexed="64"/>
          <bgColor rgb="FFFFFF00"/>
        </patternFill>
      </fill>
      <alignment horizontal="general" vertical="bottom" textRotation="0" wrapText="0" indent="0" justifyLastLine="0" shrinkToFit="0" readingOrder="0"/>
    </dxf>
    <dxf>
      <alignment wrapText="1" readingOrder="0"/>
    </dxf>
    <dxf>
      <alignment horizontal="center" readingOrder="0"/>
    </dxf>
    <dxf>
      <alignment horizontal="center" readingOrder="0"/>
    </dxf>
    <dxf>
      <fill>
        <patternFill patternType="solid">
          <fgColor indexed="64"/>
          <bgColor rgb="FFFFFF00"/>
        </patternFill>
      </fill>
    </dxf>
    <dxf>
      <fill>
        <patternFill patternType="solid">
          <fgColor indexed="64"/>
          <bgColor rgb="FFFFFF00"/>
        </patternFill>
      </fill>
      <alignment horizontal="center" wrapText="1" readingOrder="0"/>
    </dxf>
    <dxf>
      <fill>
        <patternFill patternType="solid">
          <fgColor indexed="64"/>
          <bgColor rgb="FFFFFF00"/>
        </patternFill>
      </fill>
      <alignment horizontal="center" readingOrder="0"/>
    </dxf>
    <dxf>
      <alignment wrapText="1"/>
    </dxf>
    <dxf>
      <alignment horizontal="center"/>
    </dxf>
    <dxf>
      <numFmt numFmtId="1" formatCode="0"/>
    </dxf>
    <dxf>
      <numFmt numFmtId="1" formatCode="0"/>
    </dxf>
    <dxf>
      <border>
        <bottom style="thin">
          <color indexed="64"/>
        </bottom>
      </border>
    </dxf>
    <dxf>
      <border>
        <bottom style="thin">
          <color indexed="64"/>
        </bottom>
      </border>
    </dxf>
    <dxf>
      <border>
        <top style="double">
          <color indexed="64"/>
        </top>
      </border>
    </dxf>
    <dxf>
      <border>
        <top style="double">
          <color indexed="64"/>
        </top>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wrapText="1"/>
    </dxf>
    <dxf>
      <alignment wrapText="1"/>
    </dxf>
    <dxf>
      <alignment wrapText="1"/>
    </dxf>
    <dxf>
      <alignment wrapText="1"/>
    </dxf>
    <dxf>
      <numFmt numFmtId="1" formatCode="0"/>
    </dxf>
    <dxf>
      <numFmt numFmtId="165" formatCode=";;;"/>
    </dxf>
    <dxf>
      <numFmt numFmtId="165" formatCode=";;;"/>
    </dxf>
    <dxf>
      <numFmt numFmtId="1" formatCode="0"/>
    </dxf>
    <dxf>
      <numFmt numFmtId="1" formatCode="0"/>
    </dxf>
    <dxf>
      <alignment horizontal="center"/>
    </dxf>
    <dxf>
      <alignment wrapText="1"/>
    </dxf>
    <dxf>
      <numFmt numFmtId="1" formatCode="0"/>
    </dxf>
    <dxf>
      <numFmt numFmtId="165" formatCode=";;;"/>
    </dxf>
    <dxf>
      <numFmt numFmtId="1" formatCode="0"/>
    </dxf>
    <dxf>
      <numFmt numFmtId="165" formatCode=";;;"/>
    </dxf>
    <dxf>
      <numFmt numFmtId="1" formatCode="0"/>
    </dxf>
    <dxf>
      <numFmt numFmtId="165" formatCode=";;;"/>
    </dxf>
    <dxf>
      <numFmt numFmtId="165" formatCode=";;;"/>
    </dxf>
    <dxf>
      <fill>
        <patternFill patternType="solid">
          <fgColor indexed="64"/>
          <bgColor rgb="FFFFFF00"/>
        </patternFill>
      </fill>
      <alignment horizontal="center" readingOrder="0"/>
    </dxf>
    <dxf>
      <fill>
        <patternFill patternType="solid">
          <fgColor indexed="64"/>
          <bgColor rgb="FFFFFF00"/>
        </patternFill>
      </fill>
      <alignment horizontal="center" wrapText="1" readingOrder="0"/>
    </dxf>
    <dxf>
      <fill>
        <patternFill patternType="solid">
          <fgColor indexed="64"/>
          <bgColor rgb="FFFFFF00"/>
        </patternFill>
      </fill>
    </dxf>
    <dxf>
      <alignment horizontal="center" readingOrder="0"/>
    </dxf>
    <dxf>
      <alignment horizontal="center" readingOrder="0"/>
    </dxf>
    <dxf>
      <alignment wrapText="1" readingOrder="0"/>
    </dxf>
    <dxf>
      <fill>
        <patternFill patternType="solid">
          <fgColor indexed="64"/>
          <bgColor rgb="FFFFFF00"/>
        </patternFill>
      </fill>
      <alignment horizontal="general" vertical="bottom" textRotation="0" wrapText="0" indent="0" justifyLastLine="0" shrinkToFit="0" readingOrder="0"/>
    </dxf>
    <dxf>
      <alignment horizontal="center" readingOrder="0"/>
    </dxf>
    <dxf>
      <alignment wrapText="1" readingOrder="0"/>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left style="thin">
          <color indexed="64"/>
        </left>
        <right style="thin">
          <color indexed="64"/>
        </right>
        <top style="thin">
          <color indexed="64"/>
        </top>
        <vertical style="thin">
          <color indexed="64"/>
        </vertical>
        <horizontal style="thin">
          <color indexed="64"/>
        </horizontal>
      </border>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fill>
        <patternFill patternType="solid">
          <bgColor theme="0"/>
        </patternFill>
      </fill>
    </dxf>
    <dxf>
      <alignment wrapText="1"/>
    </dxf>
    <dxf>
      <alignment wrapText="1"/>
    </dxf>
    <dxf>
      <alignment wrapText="1"/>
    </dxf>
    <dxf>
      <alignment wrapText="1"/>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top style="double">
          <color indexed="64"/>
        </top>
      </border>
    </dxf>
    <dxf>
      <border>
        <top style="double">
          <color indexed="64"/>
        </top>
      </border>
    </dxf>
    <dxf>
      <border>
        <bottom style="thin">
          <color indexed="64"/>
        </bottom>
      </border>
    </dxf>
    <dxf>
      <border>
        <bottom style="thin">
          <color indexed="64"/>
        </bottom>
      </border>
    </dxf>
  </dxfs>
  <tableStyles count="1" defaultTableStyle="TableStyleMedium2" defaultPivotStyle="PivotStyleLight16">
    <tableStyle name="Invisible" pivot="0" table="0" count="0" xr9:uid="{3049165C-DC66-4EAC-8D4F-AE34FA730BD9}"/>
  </tableStyles>
  <colors>
    <mruColors>
      <color rgb="FFFFD700"/>
      <color rgb="FFC0C0C0"/>
      <color rgb="FFCD7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J2" s="2"/>
        <tr r="I2" s="2"/>
        <tr r="A2" s="11"/>
      </tp>
    </main>
  </volType>
</volTypes>
</file>

<file path=xl/_rels/workbook.xml.rels><?xml version="1.0" encoding="UTF-8" standalone="yes"?>
<Relationships xmlns="http://schemas.openxmlformats.org/package/2006/relationships"><Relationship Id="rId26" Type="http://schemas.microsoft.com/office/2007/relationships/slicerCache" Target="slicerCaches/slicerCache4.xml"/><Relationship Id="rId21" Type="http://schemas.openxmlformats.org/officeDocument/2006/relationships/pivotCacheDefinition" Target="pivotCache/pivotCacheDefinition9.xml"/><Relationship Id="rId42" Type="http://schemas.openxmlformats.org/officeDocument/2006/relationships/customXml" Target="../customXml/item1.xml"/><Relationship Id="rId47" Type="http://schemas.openxmlformats.org/officeDocument/2006/relationships/customXml" Target="../customXml/item6.xml"/><Relationship Id="rId63" Type="http://schemas.openxmlformats.org/officeDocument/2006/relationships/customXml" Target="../customXml/item22.xml"/><Relationship Id="rId68" Type="http://schemas.openxmlformats.org/officeDocument/2006/relationships/customXml" Target="../customXml/item27.xml"/><Relationship Id="rId16" Type="http://schemas.openxmlformats.org/officeDocument/2006/relationships/pivotCacheDefinition" Target="pivotCache/pivotCacheDefinition4.xml"/><Relationship Id="rId11" Type="http://schemas.openxmlformats.org/officeDocument/2006/relationships/worksheet" Target="worksheets/sheet10.xml"/><Relationship Id="rId32" Type="http://schemas.openxmlformats.org/officeDocument/2006/relationships/pivotTable" Target="pivotTables/pivotTable2.xml"/><Relationship Id="rId37" Type="http://schemas.openxmlformats.org/officeDocument/2006/relationships/styles" Target="styles.xml"/><Relationship Id="rId53" Type="http://schemas.openxmlformats.org/officeDocument/2006/relationships/customXml" Target="../customXml/item12.xml"/><Relationship Id="rId58" Type="http://schemas.openxmlformats.org/officeDocument/2006/relationships/customXml" Target="../customXml/item17.xml"/><Relationship Id="rId74" Type="http://schemas.openxmlformats.org/officeDocument/2006/relationships/customXml" Target="../customXml/item33.xml"/><Relationship Id="rId79" Type="http://schemas.openxmlformats.org/officeDocument/2006/relationships/customXml" Target="../customXml/item38.xml"/><Relationship Id="rId5" Type="http://schemas.openxmlformats.org/officeDocument/2006/relationships/worksheet" Target="worksheets/sheet5.xml"/><Relationship Id="rId61" Type="http://schemas.openxmlformats.org/officeDocument/2006/relationships/customXml" Target="../customXml/item20.xml"/><Relationship Id="rId82" Type="http://schemas.openxmlformats.org/officeDocument/2006/relationships/volatileDependencies" Target="volatileDependencies.xml"/><Relationship Id="rId19" Type="http://schemas.openxmlformats.org/officeDocument/2006/relationships/pivotCacheDefinition" Target="pivotCache/pivotCacheDefinition7.xml"/><Relationship Id="rId14" Type="http://schemas.openxmlformats.org/officeDocument/2006/relationships/pivotCacheDefinition" Target="pivotCache/pivotCacheDefinition2.xml"/><Relationship Id="rId22" Type="http://schemas.openxmlformats.org/officeDocument/2006/relationships/pivotCacheDefinition" Target="pivotCache/pivotCacheDefinition10.xml"/><Relationship Id="rId27" Type="http://schemas.openxmlformats.org/officeDocument/2006/relationships/pivotCacheDefinition" Target="pivotCache/pivotCacheDefinition11.xml"/><Relationship Id="rId30" Type="http://schemas.openxmlformats.org/officeDocument/2006/relationships/pivotCacheDefinition" Target="pivotCache/pivotCacheDefinition14.xml"/><Relationship Id="rId35" Type="http://schemas.openxmlformats.org/officeDocument/2006/relationships/theme" Target="theme/theme1.xml"/><Relationship Id="rId43" Type="http://schemas.openxmlformats.org/officeDocument/2006/relationships/customXml" Target="../customXml/item2.xml"/><Relationship Id="rId48" Type="http://schemas.openxmlformats.org/officeDocument/2006/relationships/customXml" Target="../customXml/item7.xml"/><Relationship Id="rId56" Type="http://schemas.openxmlformats.org/officeDocument/2006/relationships/customXml" Target="../customXml/item15.xml"/><Relationship Id="rId64" Type="http://schemas.openxmlformats.org/officeDocument/2006/relationships/customXml" Target="../customXml/item23.xml"/><Relationship Id="rId69" Type="http://schemas.openxmlformats.org/officeDocument/2006/relationships/customXml" Target="../customXml/item28.xml"/><Relationship Id="rId77" Type="http://schemas.openxmlformats.org/officeDocument/2006/relationships/customXml" Target="../customXml/item36.xml"/><Relationship Id="rId8" Type="http://schemas.openxmlformats.org/officeDocument/2006/relationships/chartsheet" Target="chartsheets/sheet1.xml"/><Relationship Id="rId51" Type="http://schemas.openxmlformats.org/officeDocument/2006/relationships/customXml" Target="../customXml/item10.xml"/><Relationship Id="rId72" Type="http://schemas.openxmlformats.org/officeDocument/2006/relationships/customXml" Target="../customXml/item31.xml"/><Relationship Id="rId80" Type="http://schemas.openxmlformats.org/officeDocument/2006/relationships/customXml" Target="../customXml/item39.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pivotCacheDefinition" Target="pivotCache/pivotCacheDefinition5.xml"/><Relationship Id="rId25" Type="http://schemas.microsoft.com/office/2007/relationships/slicerCache" Target="slicerCaches/slicerCache3.xml"/><Relationship Id="rId33" Type="http://schemas.openxmlformats.org/officeDocument/2006/relationships/pivotTable" Target="pivotTables/pivotTable3.xml"/><Relationship Id="rId38" Type="http://schemas.openxmlformats.org/officeDocument/2006/relationships/sharedStrings" Target="sharedStrings.xml"/><Relationship Id="rId46" Type="http://schemas.openxmlformats.org/officeDocument/2006/relationships/customXml" Target="../customXml/item5.xml"/><Relationship Id="rId59" Type="http://schemas.openxmlformats.org/officeDocument/2006/relationships/customXml" Target="../customXml/item18.xml"/><Relationship Id="rId67" Type="http://schemas.openxmlformats.org/officeDocument/2006/relationships/customXml" Target="../customXml/item26.xml"/><Relationship Id="rId20" Type="http://schemas.openxmlformats.org/officeDocument/2006/relationships/pivotCacheDefinition" Target="pivotCache/pivotCacheDefinition8.xml"/><Relationship Id="rId41" Type="http://schemas.openxmlformats.org/officeDocument/2006/relationships/calcChain" Target="calcChain.xml"/><Relationship Id="rId54" Type="http://schemas.openxmlformats.org/officeDocument/2006/relationships/customXml" Target="../customXml/item13.xml"/><Relationship Id="rId62" Type="http://schemas.openxmlformats.org/officeDocument/2006/relationships/customXml" Target="../customXml/item21.xml"/><Relationship Id="rId70" Type="http://schemas.openxmlformats.org/officeDocument/2006/relationships/customXml" Target="../customXml/item29.xml"/><Relationship Id="rId75" Type="http://schemas.openxmlformats.org/officeDocument/2006/relationships/customXml" Target="../customXml/item3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3.xml"/><Relationship Id="rId23" Type="http://schemas.microsoft.com/office/2007/relationships/slicerCache" Target="slicerCaches/slicerCache1.xml"/><Relationship Id="rId28" Type="http://schemas.openxmlformats.org/officeDocument/2006/relationships/pivotCacheDefinition" Target="pivotCache/pivotCacheDefinition12.xml"/><Relationship Id="rId36" Type="http://schemas.openxmlformats.org/officeDocument/2006/relationships/connections" Target="connections.xml"/><Relationship Id="rId49" Type="http://schemas.openxmlformats.org/officeDocument/2006/relationships/customXml" Target="../customXml/item8.xml"/><Relationship Id="rId57" Type="http://schemas.openxmlformats.org/officeDocument/2006/relationships/customXml" Target="../customXml/item16.xml"/><Relationship Id="rId10" Type="http://schemas.openxmlformats.org/officeDocument/2006/relationships/worksheet" Target="worksheets/sheet9.xml"/><Relationship Id="rId31" Type="http://schemas.openxmlformats.org/officeDocument/2006/relationships/pivotTable" Target="pivotTables/pivotTable1.xml"/><Relationship Id="rId44" Type="http://schemas.openxmlformats.org/officeDocument/2006/relationships/customXml" Target="../customXml/item3.xml"/><Relationship Id="rId52" Type="http://schemas.openxmlformats.org/officeDocument/2006/relationships/customXml" Target="../customXml/item11.xml"/><Relationship Id="rId60" Type="http://schemas.openxmlformats.org/officeDocument/2006/relationships/customXml" Target="../customXml/item19.xml"/><Relationship Id="rId65" Type="http://schemas.openxmlformats.org/officeDocument/2006/relationships/customXml" Target="../customXml/item24.xml"/><Relationship Id="rId73" Type="http://schemas.openxmlformats.org/officeDocument/2006/relationships/customXml" Target="../customXml/item32.xml"/><Relationship Id="rId78" Type="http://schemas.openxmlformats.org/officeDocument/2006/relationships/customXml" Target="../customXml/item37.xml"/><Relationship Id="rId81" Type="http://schemas.openxmlformats.org/officeDocument/2006/relationships/customXml" Target="../customXml/item40.xml"/><Relationship Id="rId4" Type="http://schemas.openxmlformats.org/officeDocument/2006/relationships/worksheet" Target="worksheets/sheet4.xml"/><Relationship Id="rId9"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9" Type="http://schemas.openxmlformats.org/officeDocument/2006/relationships/sheetMetadata" Target="metadata.xml"/><Relationship Id="rId34" Type="http://schemas.openxmlformats.org/officeDocument/2006/relationships/pivotTable" Target="pivotTables/pivotTable4.xml"/><Relationship Id="rId50" Type="http://schemas.openxmlformats.org/officeDocument/2006/relationships/customXml" Target="../customXml/item9.xml"/><Relationship Id="rId55" Type="http://schemas.openxmlformats.org/officeDocument/2006/relationships/customXml" Target="../customXml/item14.xml"/><Relationship Id="rId76" Type="http://schemas.openxmlformats.org/officeDocument/2006/relationships/customXml" Target="../customXml/item35.xml"/><Relationship Id="rId7" Type="http://schemas.openxmlformats.org/officeDocument/2006/relationships/worksheet" Target="worksheets/sheet7.xml"/><Relationship Id="rId71" Type="http://schemas.openxmlformats.org/officeDocument/2006/relationships/customXml" Target="../customXml/item30.xml"/><Relationship Id="rId2" Type="http://schemas.openxmlformats.org/officeDocument/2006/relationships/worksheet" Target="worksheets/sheet2.xml"/><Relationship Id="rId29" Type="http://schemas.openxmlformats.org/officeDocument/2006/relationships/pivotCacheDefinition" Target="pivotCache/pivotCacheDefinition13.xml"/><Relationship Id="rId24" Type="http://schemas.microsoft.com/office/2007/relationships/slicerCache" Target="slicerCaches/slicerCache2.xml"/><Relationship Id="rId40" Type="http://schemas.openxmlformats.org/officeDocument/2006/relationships/powerPivotData" Target="model/item.data"/><Relationship Id="rId45" Type="http://schemas.openxmlformats.org/officeDocument/2006/relationships/customXml" Target="../customXml/item4.xml"/><Relationship Id="rId66" Type="http://schemas.openxmlformats.org/officeDocument/2006/relationships/customXml" Target="../customXml/item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Percentage of Units on Track for JTE Contact Gold</a:t>
            </a:r>
            <a:endParaRPr lang="en-US">
              <a:effectLst/>
            </a:endParaRPr>
          </a:p>
          <a:p>
            <a:pPr>
              <a:defRPr/>
            </a:pPr>
            <a:r>
              <a:rPr lang="en-US" sz="1800" b="0" i="0" baseline="0">
                <a:effectLst/>
              </a:rPr>
              <a:t>Units &gt;= 6 contacts including 1 Detailed Assessment</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13"/>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strLit>
          </c:cat>
          <c:val>
            <c:numLit>
              <c:formatCode>General</c:formatCode>
              <c:ptCount val="13"/>
              <c:pt idx="0">
                <c:v>0.42499999999999999</c:v>
              </c:pt>
              <c:pt idx="1">
                <c:v>0.21739130434782608</c:v>
              </c:pt>
              <c:pt idx="2">
                <c:v>7.1428571428571425E-2</c:v>
              </c:pt>
              <c:pt idx="3">
                <c:v>3.4482758620689655E-2</c:v>
              </c:pt>
              <c:pt idx="4">
                <c:v>8.5714285714285715E-2</c:v>
              </c:pt>
              <c:pt idx="5">
                <c:v>0</c:v>
              </c:pt>
              <c:pt idx="6">
                <c:v>0.21739130434782608</c:v>
              </c:pt>
              <c:pt idx="7">
                <c:v>0.125</c:v>
              </c:pt>
              <c:pt idx="8">
                <c:v>0.3125</c:v>
              </c:pt>
              <c:pt idx="9">
                <c:v>0.20689655172413793</c:v>
              </c:pt>
              <c:pt idx="10">
                <c:v>4.1666666666666664E-2</c:v>
              </c:pt>
              <c:pt idx="11">
                <c:v>0.14705882352941177</c:v>
              </c:pt>
              <c:pt idx="12">
                <c:v>0</c:v>
              </c:pt>
            </c:numLit>
          </c:val>
          <c:extLst>
            <c:ext xmlns:c16="http://schemas.microsoft.com/office/drawing/2014/chart" uri="{C3380CC4-5D6E-409C-BE32-E72D297353CC}">
              <c16:uniqueId val="{00000002-9968-4573-810A-0E2B0FAC741B}"/>
            </c:ext>
          </c:extLst>
        </c:ser>
        <c:dLbls>
          <c:showLegendKey val="0"/>
          <c:showVal val="0"/>
          <c:showCatName val="0"/>
          <c:showSerName val="0"/>
          <c:showPercent val="0"/>
          <c:showBubbleSize val="0"/>
        </c:dLbls>
        <c:gapWidth val="219"/>
        <c:overlap val="-27"/>
        <c:axId val="458869576"/>
        <c:axId val="458869248"/>
      </c:barChart>
      <c:catAx>
        <c:axId val="45886957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8869248"/>
        <c:crosses val="autoZero"/>
        <c:auto val="1"/>
        <c:lblAlgn val="ctr"/>
        <c:lblOffset val="100"/>
        <c:noMultiLvlLbl val="0"/>
        <c:extLst>
          <c:ext xmlns:c15="http://schemas.microsoft.com/office/drawing/2012/chart" uri="{F40574EE-89B7-4290-83BB-5DA773EAF853}">
            <c15:numFmt c:formatCode="General" c:sourceLinked="1"/>
          </c:ext>
        </c:extLst>
      </c:catAx>
      <c:valAx>
        <c:axId val="45886924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88695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[Unit_Contact_Analysis-NST.xlsx]PivotChartTable2</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i="0" baseline="0">
                <a:effectLst/>
              </a:rPr>
              <a:t>Percent Units with Detailed Assessment</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13"/>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strLit>
          </c:cat>
          <c:val>
            <c:numLit>
              <c:formatCode>0.00%;\-0.00%;0.00%</c:formatCode>
              <c:ptCount val="13"/>
              <c:pt idx="0">
                <c:v>0.6</c:v>
              </c:pt>
              <c:pt idx="1">
                <c:v>0.95652173913043481</c:v>
              </c:pt>
              <c:pt idx="2">
                <c:v>7.1428571428571425E-2</c:v>
              </c:pt>
              <c:pt idx="3">
                <c:v>0.27586206896551724</c:v>
              </c:pt>
              <c:pt idx="4">
                <c:v>8.5714285714285715E-2</c:v>
              </c:pt>
              <c:pt idx="5">
                <c:v>0.12</c:v>
              </c:pt>
              <c:pt idx="6">
                <c:v>0.86956521739130432</c:v>
              </c:pt>
              <c:pt idx="7">
                <c:v>0.95</c:v>
              </c:pt>
              <c:pt idx="8">
                <c:v>0.6875</c:v>
              </c:pt>
              <c:pt idx="9">
                <c:v>0.43103448275862066</c:v>
              </c:pt>
              <c:pt idx="10">
                <c:v>0.20833333333333334</c:v>
              </c:pt>
              <c:pt idx="11">
                <c:v>0.29411764705882354</c:v>
              </c:pt>
              <c:pt idx="12">
                <c:v>0</c:v>
              </c:pt>
            </c:numLit>
          </c:val>
          <c:extLst>
            <c:ext xmlns:c16="http://schemas.microsoft.com/office/drawing/2014/chart" uri="{C3380CC4-5D6E-409C-BE32-E72D297353CC}">
              <c16:uniqueId val="{00000001-23EF-4BB6-80FE-C21E25CCEC39}"/>
            </c:ext>
          </c:extLst>
        </c:ser>
        <c:dLbls>
          <c:showLegendKey val="0"/>
          <c:showVal val="0"/>
          <c:showCatName val="0"/>
          <c:showSerName val="0"/>
          <c:showPercent val="0"/>
          <c:showBubbleSize val="0"/>
        </c:dLbls>
        <c:gapWidth val="219"/>
        <c:overlap val="-27"/>
        <c:axId val="1615166352"/>
        <c:axId val="1615499992"/>
      </c:barChart>
      <c:catAx>
        <c:axId val="161516635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499992"/>
        <c:crosses val="autoZero"/>
        <c:auto val="1"/>
        <c:lblAlgn val="ctr"/>
        <c:lblOffset val="100"/>
        <c:noMultiLvlLbl val="0"/>
        <c:extLst>
          <c:ext xmlns:c15="http://schemas.microsoft.com/office/drawing/2012/chart" uri="{F40574EE-89B7-4290-83BB-5DA773EAF853}">
            <c15:numFmt c:formatCode="General" c:sourceLinked="1"/>
          </c:ext>
        </c:extLst>
      </c:catAx>
      <c:valAx>
        <c:axId val="16154999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166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[Unit_Contact_Analysis-NST.xlsx]PivotChartTable3</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Percentage of New Units Contacted this Year</a:t>
            </a:r>
            <a:endParaRPr lang="en-US">
              <a:effectLst/>
            </a:endParaRPr>
          </a:p>
          <a:p>
            <a:pPr>
              <a:defRPr/>
            </a:pPr>
            <a:r>
              <a:rPr lang="en-US" sz="1800" b="0" i="0" baseline="0">
                <a:effectLst/>
              </a:rPr>
              <a:t>New Unit = unit created in last 3 years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13"/>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strLit>
          </c:cat>
          <c:val>
            <c:numLit>
              <c:formatCode>0.00%;\-0.00%;0.00%</c:formatCode>
              <c:ptCount val="13"/>
              <c:pt idx="0">
                <c:v>1</c:v>
              </c:pt>
              <c:pt idx="1">
                <c:v>0.83333333333333337</c:v>
              </c:pt>
              <c:pt idx="2">
                <c:v>1</c:v>
              </c:pt>
              <c:pt idx="3">
                <c:v>1</c:v>
              </c:pt>
              <c:pt idx="4">
                <c:v>0.5714285714285714</c:v>
              </c:pt>
              <c:pt idx="5">
                <c:v>1</c:v>
              </c:pt>
              <c:pt idx="6">
                <c:v>1</c:v>
              </c:pt>
              <c:pt idx="7">
                <c:v>1</c:v>
              </c:pt>
              <c:pt idx="8">
                <c:v>1</c:v>
              </c:pt>
              <c:pt idx="9">
                <c:v>1</c:v>
              </c:pt>
              <c:pt idx="10">
                <c:v>0.75</c:v>
              </c:pt>
              <c:pt idx="11">
                <c:v>0.75</c:v>
              </c:pt>
              <c:pt idx="12">
                <c:v>0</c:v>
              </c:pt>
            </c:numLit>
          </c:val>
          <c:extLst>
            <c:ext xmlns:c16="http://schemas.microsoft.com/office/drawing/2014/chart" uri="{C3380CC4-5D6E-409C-BE32-E72D297353CC}">
              <c16:uniqueId val="{00000001-61DB-44FA-B078-2E3AA52168C1}"/>
            </c:ext>
          </c:extLst>
        </c:ser>
        <c:dLbls>
          <c:showLegendKey val="0"/>
          <c:showVal val="0"/>
          <c:showCatName val="0"/>
          <c:showSerName val="0"/>
          <c:showPercent val="0"/>
          <c:showBubbleSize val="0"/>
        </c:dLbls>
        <c:gapWidth val="219"/>
        <c:overlap val="-27"/>
        <c:axId val="518267087"/>
        <c:axId val="518281519"/>
      </c:barChart>
      <c:catAx>
        <c:axId val="51826708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281519"/>
        <c:crosses val="autoZero"/>
        <c:auto val="1"/>
        <c:lblAlgn val="ctr"/>
        <c:lblOffset val="100"/>
        <c:noMultiLvlLbl val="0"/>
        <c:extLst>
          <c:ext xmlns:c15="http://schemas.microsoft.com/office/drawing/2012/chart" uri="{F40574EE-89B7-4290-83BB-5DA773EAF853}">
            <c15:numFmt c:formatCode="General" c:sourceLinked="1"/>
          </c:ext>
        </c:extLst>
      </c:catAx>
      <c:valAx>
        <c:axId val="51828151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2670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[Unit_Contact_Analysis-NST.xlsx]PivotChartTable4</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ZUZV</a:t>
            </a:r>
            <a:endParaRPr lang="en-US">
              <a:effectLst/>
            </a:endParaRPr>
          </a:p>
          <a:p>
            <a:pPr>
              <a:defRPr/>
            </a:pPr>
            <a:r>
              <a:rPr lang="en-US" sz="1800" b="0" i="0" baseline="0">
                <a:effectLst/>
              </a:rPr>
              <a:t>Zero Units with Zero Visits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pattFill prst="pct70">
            <a:fgClr>
              <a:srgbClr val="92D050"/>
            </a:fgClr>
            <a:bgClr>
              <a:schemeClr val="bg1"/>
            </a:bgClr>
          </a:patt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pattFill prst="pct60">
            <a:fgClr>
              <a:srgbClr val="FF0000"/>
            </a:fgClr>
            <a:bgClr>
              <a:schemeClr val="bg1"/>
            </a:bgClr>
          </a:pattFill>
          <a:ln>
            <a:noFill/>
          </a:ln>
          <a:effectLst/>
        </c:spPr>
        <c:marker>
          <c:symbol val="none"/>
        </c:marker>
        <c:dLbl>
          <c:idx val="0"/>
          <c:numFmt formatCode="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 Contacted</c:v>
          </c:tx>
          <c:spPr>
            <a:pattFill prst="pct70">
              <a:fgClr>
                <a:srgbClr val="92D050"/>
              </a:fgClr>
              <a:bgClr>
                <a:schemeClr val="bg1"/>
              </a:bgClr>
            </a:pattFill>
            <a:ln>
              <a:noFill/>
            </a:ln>
            <a:effectLst/>
          </c:spPr>
          <c:invertIfNegative val="0"/>
          <c:cat>
            <c:strLit>
              <c:ptCount val="13"/>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strLit>
          </c:cat>
          <c:val>
            <c:numLit>
              <c:formatCode>0.00%;\-0.00%;0.00%</c:formatCode>
              <c:ptCount val="13"/>
              <c:pt idx="0">
                <c:v>1</c:v>
              </c:pt>
              <c:pt idx="1">
                <c:v>0.95652173913043481</c:v>
              </c:pt>
              <c:pt idx="2">
                <c:v>1</c:v>
              </c:pt>
              <c:pt idx="3">
                <c:v>0.86206896551724133</c:v>
              </c:pt>
              <c:pt idx="4">
                <c:v>0.51428571428571423</c:v>
              </c:pt>
              <c:pt idx="5">
                <c:v>1</c:v>
              </c:pt>
              <c:pt idx="6">
                <c:v>1</c:v>
              </c:pt>
              <c:pt idx="7">
                <c:v>1</c:v>
              </c:pt>
              <c:pt idx="8">
                <c:v>1</c:v>
              </c:pt>
              <c:pt idx="9">
                <c:v>1</c:v>
              </c:pt>
              <c:pt idx="10">
                <c:v>0.54166666666666663</c:v>
              </c:pt>
              <c:pt idx="11">
                <c:v>0.91176470588235292</c:v>
              </c:pt>
              <c:pt idx="12">
                <c:v>0</c:v>
              </c:pt>
            </c:numLit>
          </c:val>
          <c:extLst>
            <c:ext xmlns:c16="http://schemas.microsoft.com/office/drawing/2014/chart" uri="{C3380CC4-5D6E-409C-BE32-E72D297353CC}">
              <c16:uniqueId val="{00000001-5748-4FED-8831-47A98CA68415}"/>
            </c:ext>
          </c:extLst>
        </c:ser>
        <c:ser>
          <c:idx val="1"/>
          <c:order val="1"/>
          <c:tx>
            <c:v>% Not Contacted</c:v>
          </c:tx>
          <c:spPr>
            <a:pattFill prst="pct60">
              <a:fgClr>
                <a:srgbClr val="FF0000"/>
              </a:fgClr>
              <a:bgClr>
                <a:schemeClr val="bg1"/>
              </a:bgClr>
            </a:pattFill>
            <a:ln>
              <a:noFill/>
            </a:ln>
            <a:effectLst/>
          </c:spPr>
          <c:invertIfNegative val="0"/>
          <c:dLbls>
            <c:numFmt formatCode="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strLit>
          </c:cat>
          <c:val>
            <c:numLit>
              <c:formatCode>General</c:formatCode>
              <c:ptCount val="13"/>
              <c:pt idx="0">
                <c:v>0</c:v>
              </c:pt>
              <c:pt idx="1">
                <c:v>4.3478260869565188E-2</c:v>
              </c:pt>
              <c:pt idx="2">
                <c:v>0</c:v>
              </c:pt>
              <c:pt idx="3">
                <c:v>0.13793103448275867</c:v>
              </c:pt>
              <c:pt idx="4">
                <c:v>0.48571428571428577</c:v>
              </c:pt>
              <c:pt idx="5">
                <c:v>0</c:v>
              </c:pt>
              <c:pt idx="6">
                <c:v>0</c:v>
              </c:pt>
              <c:pt idx="7">
                <c:v>0</c:v>
              </c:pt>
              <c:pt idx="8">
                <c:v>0</c:v>
              </c:pt>
              <c:pt idx="9">
                <c:v>0</c:v>
              </c:pt>
              <c:pt idx="10">
                <c:v>0.45833333333333337</c:v>
              </c:pt>
              <c:pt idx="11">
                <c:v>8.8235294117647078E-2</c:v>
              </c:pt>
              <c:pt idx="12">
                <c:v>1</c:v>
              </c:pt>
            </c:numLit>
          </c:val>
          <c:extLst>
            <c:ext xmlns:c16="http://schemas.microsoft.com/office/drawing/2014/chart" uri="{C3380CC4-5D6E-409C-BE32-E72D297353CC}">
              <c16:uniqueId val="{00000002-5748-4FED-8831-47A98CA68415}"/>
            </c:ext>
          </c:extLst>
        </c:ser>
        <c:dLbls>
          <c:showLegendKey val="0"/>
          <c:showVal val="0"/>
          <c:showCatName val="0"/>
          <c:showSerName val="0"/>
          <c:showPercent val="0"/>
          <c:showBubbleSize val="0"/>
        </c:dLbls>
        <c:gapWidth val="219"/>
        <c:overlap val="100"/>
        <c:axId val="518294967"/>
        <c:axId val="518271023"/>
      </c:barChart>
      <c:catAx>
        <c:axId val="51829496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271023"/>
        <c:crosses val="autoZero"/>
        <c:auto val="1"/>
        <c:lblAlgn val="ctr"/>
        <c:lblOffset val="100"/>
        <c:noMultiLvlLbl val="0"/>
        <c:extLst>
          <c:ext xmlns:c15="http://schemas.microsoft.com/office/drawing/2012/chart" uri="{F40574EE-89B7-4290-83BB-5DA773EAF853}">
            <c15:numFmt c:formatCode="General" c:sourceLinked="1"/>
          </c:ext>
        </c:extLst>
      </c:catAx>
      <c:valAx>
        <c:axId val="51827102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0.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294967"/>
        <c:crosses val="autoZero"/>
        <c:crossBetween val="between"/>
        <c:extLst>
          <c:ext xmlns:c15="http://schemas.microsoft.com/office/drawing/2012/chart" uri="{F40574EE-89B7-4290-83BB-5DA773EAF853}">
            <c15:numFmt c:formatCode="0.00%;\-0.00%;0.00%" c:sourceLinked="1"/>
          </c:ext>
        </c:extLs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[Unit_Contact_Analysis-NST.xlsx]PivotChartTable5</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[Unit_Contact_Analysis-NST.xlsx]Most Recent Contact Analysis!MRCA</c:name>
    <c:fmtId val="1"/>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solidFill>
            <a:schemeClr val="accent1"/>
          </a:solidFill>
          <a:ln>
            <a:noFill/>
          </a:ln>
          <a:effectLst/>
        </c:spPr>
        <c:marker>
          <c:symbol val="none"/>
        </c:marker>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a:noFill/>
          </a:ln>
          <a:effectLst/>
        </c:spPr>
        <c:marker>
          <c:symbol val="none"/>
        </c:marker>
      </c:pivotFmt>
      <c:pivotFmt>
        <c:idx val="67"/>
        <c:spPr>
          <a:solidFill>
            <a:schemeClr val="accent1"/>
          </a:solidFill>
          <a:ln>
            <a:noFill/>
          </a:ln>
          <a:effectLst/>
        </c:spPr>
        <c:marker>
          <c:symbol val="none"/>
        </c:marker>
      </c:pivotFmt>
      <c:pivotFmt>
        <c:idx val="68"/>
        <c:spPr>
          <a:solidFill>
            <a:schemeClr val="accent1"/>
          </a:solidFill>
          <a:ln>
            <a:noFill/>
          </a:ln>
          <a:effectLst/>
        </c:spPr>
        <c:marker>
          <c:symbol val="none"/>
        </c:marker>
      </c:pivotFmt>
      <c:pivotFmt>
        <c:idx val="69"/>
        <c:spPr>
          <a:solidFill>
            <a:schemeClr val="accent1"/>
          </a:solidFill>
          <a:ln>
            <a:noFill/>
          </a:ln>
          <a:effectLst/>
        </c:spPr>
        <c:marker>
          <c:symbol val="none"/>
        </c:marker>
      </c:pivotFmt>
      <c:pivotFmt>
        <c:idx val="70"/>
        <c:spPr>
          <a:solidFill>
            <a:schemeClr val="accent1"/>
          </a:solidFill>
          <a:ln>
            <a:noFill/>
          </a:ln>
          <a:effectLst/>
        </c:spPr>
        <c:marker>
          <c:symbol val="none"/>
        </c:marker>
      </c:pivotFmt>
      <c:pivotFmt>
        <c:idx val="71"/>
        <c:spPr>
          <a:solidFill>
            <a:schemeClr val="accent1"/>
          </a:solidFill>
          <a:ln>
            <a:noFill/>
          </a:ln>
          <a:effectLst/>
        </c:spPr>
        <c:marker>
          <c:symbol val="none"/>
        </c:marker>
      </c:pivotFmt>
      <c:pivotFmt>
        <c:idx val="72"/>
        <c:spPr>
          <a:solidFill>
            <a:schemeClr val="accent1"/>
          </a:solidFill>
          <a:ln>
            <a:noFill/>
          </a:ln>
          <a:effectLst/>
        </c:spPr>
        <c:marker>
          <c:symbol val="none"/>
        </c:marker>
      </c:pivotFmt>
      <c:pivotFmt>
        <c:idx val="73"/>
        <c:spPr>
          <a:solidFill>
            <a:schemeClr val="accent1"/>
          </a:solidFill>
          <a:ln>
            <a:noFill/>
          </a:ln>
          <a:effectLst/>
        </c:spPr>
        <c:marker>
          <c:symbol val="none"/>
        </c:marker>
      </c:pivotFmt>
      <c:pivotFmt>
        <c:idx val="74"/>
        <c:spPr>
          <a:solidFill>
            <a:schemeClr val="accent1"/>
          </a:solidFill>
          <a:ln>
            <a:noFill/>
          </a:ln>
          <a:effectLst/>
        </c:spPr>
        <c:marker>
          <c:symbol val="none"/>
        </c:marker>
      </c:pivotFmt>
      <c:pivotFmt>
        <c:idx val="75"/>
        <c:spPr>
          <a:solidFill>
            <a:schemeClr val="accent1"/>
          </a:solidFill>
          <a:ln>
            <a:noFill/>
          </a:ln>
          <a:effectLst/>
        </c:spPr>
        <c:marker>
          <c:symbol val="none"/>
        </c:marker>
      </c:pivotFmt>
      <c:pivotFmt>
        <c:idx val="76"/>
        <c:spPr>
          <a:solidFill>
            <a:schemeClr val="accent1"/>
          </a:solidFill>
          <a:ln>
            <a:noFill/>
          </a:ln>
          <a:effectLst/>
        </c:spPr>
        <c:marker>
          <c:symbol val="none"/>
        </c:marker>
      </c:pivotFmt>
      <c:pivotFmt>
        <c:idx val="77"/>
        <c:spPr>
          <a:solidFill>
            <a:schemeClr val="accent1"/>
          </a:solidFill>
          <a:ln>
            <a:noFill/>
          </a:ln>
          <a:effectLst/>
        </c:spPr>
        <c:marker>
          <c:symbol val="none"/>
        </c:marker>
      </c:pivotFmt>
      <c:pivotFmt>
        <c:idx val="78"/>
        <c:spPr>
          <a:solidFill>
            <a:schemeClr val="accent1"/>
          </a:solidFill>
          <a:ln>
            <a:noFill/>
          </a:ln>
          <a:effectLst/>
        </c:spPr>
        <c:marker>
          <c:symbol val="none"/>
        </c:marker>
      </c:pivotFmt>
      <c:pivotFmt>
        <c:idx val="79"/>
        <c:spPr>
          <a:solidFill>
            <a:schemeClr val="accent1"/>
          </a:solidFill>
          <a:ln>
            <a:noFill/>
          </a:ln>
          <a:effectLst/>
        </c:spPr>
        <c:marker>
          <c:symbol val="none"/>
        </c:marker>
      </c:pivotFmt>
      <c:pivotFmt>
        <c:idx val="80"/>
        <c:spPr>
          <a:solidFill>
            <a:schemeClr val="accent1"/>
          </a:solidFill>
          <a:ln>
            <a:noFill/>
          </a:ln>
          <a:effectLst/>
        </c:spPr>
        <c:marker>
          <c:symbol val="none"/>
        </c:marker>
      </c:pivotFmt>
      <c:pivotFmt>
        <c:idx val="81"/>
        <c:spPr>
          <a:solidFill>
            <a:schemeClr val="accent1"/>
          </a:solidFill>
          <a:ln>
            <a:noFill/>
          </a:ln>
          <a:effectLst/>
        </c:spPr>
        <c:marker>
          <c:symbol val="none"/>
        </c:marker>
      </c:pivotFmt>
      <c:pivotFmt>
        <c:idx val="82"/>
        <c:spPr>
          <a:solidFill>
            <a:schemeClr val="accent1"/>
          </a:solidFill>
          <a:ln>
            <a:noFill/>
          </a:ln>
          <a:effectLst/>
        </c:spPr>
        <c:marker>
          <c:symbol val="none"/>
        </c:marker>
      </c:pivotFmt>
      <c:pivotFmt>
        <c:idx val="83"/>
        <c:spPr>
          <a:solidFill>
            <a:schemeClr val="accent1"/>
          </a:solidFill>
          <a:ln>
            <a:noFill/>
          </a:ln>
          <a:effectLst/>
        </c:spPr>
        <c:marker>
          <c:symbol val="none"/>
        </c:marker>
      </c:pivotFmt>
      <c:pivotFmt>
        <c:idx val="84"/>
        <c:spPr>
          <a:solidFill>
            <a:schemeClr val="accent1"/>
          </a:solidFill>
          <a:ln>
            <a:noFill/>
          </a:ln>
          <a:effectLst/>
        </c:spPr>
        <c:marker>
          <c:symbol val="none"/>
        </c:marker>
      </c:pivotFmt>
      <c:pivotFmt>
        <c:idx val="85"/>
        <c:spPr>
          <a:solidFill>
            <a:schemeClr val="accent1"/>
          </a:solidFill>
          <a:ln>
            <a:noFill/>
          </a:ln>
          <a:effectLst/>
        </c:spPr>
        <c:marker>
          <c:symbol val="none"/>
        </c:marker>
      </c:pivotFmt>
      <c:pivotFmt>
        <c:idx val="86"/>
        <c:spPr>
          <a:solidFill>
            <a:schemeClr val="accent1"/>
          </a:solidFill>
          <a:ln>
            <a:noFill/>
          </a:ln>
          <a:effectLst/>
        </c:spPr>
        <c:marker>
          <c:symbol val="none"/>
        </c:marker>
      </c:pivotFmt>
      <c:pivotFmt>
        <c:idx val="87"/>
        <c:spPr>
          <a:solidFill>
            <a:schemeClr val="accent1"/>
          </a:solidFill>
          <a:ln>
            <a:noFill/>
          </a:ln>
          <a:effectLst/>
        </c:spPr>
        <c:marker>
          <c:symbol val="none"/>
        </c:marker>
      </c:pivotFmt>
      <c:pivotFmt>
        <c:idx val="88"/>
        <c:spPr>
          <a:solidFill>
            <a:schemeClr val="accent1"/>
          </a:solidFill>
          <a:ln>
            <a:noFill/>
          </a:ln>
          <a:effectLst/>
        </c:spPr>
        <c:marker>
          <c:symbol val="none"/>
        </c:marker>
      </c:pivotFmt>
      <c:pivotFmt>
        <c:idx val="89"/>
        <c:spPr>
          <a:solidFill>
            <a:schemeClr val="accent1"/>
          </a:solidFill>
          <a:ln>
            <a:noFill/>
          </a:ln>
          <a:effectLst/>
        </c:spPr>
        <c:marker>
          <c:symbol val="none"/>
        </c:marker>
      </c:pivotFmt>
      <c:pivotFmt>
        <c:idx val="90"/>
        <c:spPr>
          <a:solidFill>
            <a:schemeClr val="accent1"/>
          </a:solidFill>
          <a:ln>
            <a:noFill/>
          </a:ln>
          <a:effectLst/>
        </c:spPr>
        <c:marker>
          <c:symbol val="none"/>
        </c:marker>
      </c:pivotFmt>
      <c:pivotFmt>
        <c:idx val="91"/>
        <c:spPr>
          <a:solidFill>
            <a:schemeClr val="accent1"/>
          </a:solidFill>
          <a:ln>
            <a:noFill/>
          </a:ln>
          <a:effectLst/>
        </c:spPr>
        <c:marker>
          <c:symbol val="none"/>
        </c:marker>
      </c:pivotFmt>
      <c:pivotFmt>
        <c:idx val="92"/>
        <c:spPr>
          <a:solidFill>
            <a:schemeClr val="accent1"/>
          </a:solidFill>
          <a:ln>
            <a:noFill/>
          </a:ln>
          <a:effectLst/>
        </c:spPr>
        <c:marker>
          <c:symbol val="none"/>
        </c:marker>
      </c:pivotFmt>
      <c:pivotFmt>
        <c:idx val="93"/>
        <c:spPr>
          <a:solidFill>
            <a:schemeClr val="accent1"/>
          </a:solidFill>
          <a:ln>
            <a:noFill/>
          </a:ln>
          <a:effectLst/>
        </c:spPr>
        <c:marker>
          <c:symbol val="none"/>
        </c:marker>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pivotFmt>
      <c:pivotFmt>
        <c:idx val="100"/>
        <c:spPr>
          <a:solidFill>
            <a:schemeClr val="accent1"/>
          </a:solidFill>
          <a:ln>
            <a:noFill/>
          </a:ln>
          <a:effectLst/>
        </c:spPr>
        <c:marker>
          <c:symbol val="none"/>
        </c:marker>
      </c:pivotFmt>
      <c:pivotFmt>
        <c:idx val="101"/>
        <c:spPr>
          <a:solidFill>
            <a:schemeClr val="accent1"/>
          </a:solidFill>
          <a:ln>
            <a:noFill/>
          </a:ln>
          <a:effectLst/>
        </c:spPr>
        <c:marker>
          <c:symbol val="none"/>
        </c:marker>
      </c:pivotFmt>
      <c:pivotFmt>
        <c:idx val="102"/>
        <c:spPr>
          <a:solidFill>
            <a:schemeClr val="accent1"/>
          </a:solidFill>
          <a:ln>
            <a:noFill/>
          </a:ln>
          <a:effectLst/>
        </c:spPr>
        <c:marker>
          <c:symbol val="none"/>
        </c:marker>
      </c:pivotFmt>
      <c:pivotFmt>
        <c:idx val="103"/>
        <c:spPr>
          <a:solidFill>
            <a:schemeClr val="accent1"/>
          </a:solidFill>
          <a:ln>
            <a:noFill/>
          </a:ln>
          <a:effectLst/>
        </c:spPr>
        <c:marker>
          <c:symbol val="none"/>
        </c:marker>
      </c:pivotFmt>
      <c:pivotFmt>
        <c:idx val="104"/>
        <c:spPr>
          <a:solidFill>
            <a:schemeClr val="accent1"/>
          </a:solidFill>
          <a:ln>
            <a:noFill/>
          </a:ln>
          <a:effectLst/>
        </c:spPr>
        <c:marker>
          <c:symbol val="none"/>
        </c:marker>
      </c:pivotFmt>
      <c:pivotFmt>
        <c:idx val="105"/>
        <c:spPr>
          <a:solidFill>
            <a:schemeClr val="accent1"/>
          </a:solidFill>
          <a:ln>
            <a:noFill/>
          </a:ln>
          <a:effectLst/>
        </c:spPr>
        <c:marker>
          <c:symbol val="none"/>
        </c:marker>
      </c:pivotFmt>
      <c:pivotFmt>
        <c:idx val="106"/>
        <c:spPr>
          <a:solidFill>
            <a:schemeClr val="accent1"/>
          </a:solidFill>
          <a:ln>
            <a:noFill/>
          </a:ln>
          <a:effectLst/>
        </c:spPr>
        <c:marker>
          <c:symbol val="none"/>
        </c:marker>
      </c:pivotFmt>
      <c:pivotFmt>
        <c:idx val="107"/>
        <c:spPr>
          <a:solidFill>
            <a:schemeClr val="accent1"/>
          </a:solidFill>
          <a:ln>
            <a:noFill/>
          </a:ln>
          <a:effectLst/>
        </c:spPr>
        <c:marker>
          <c:symbol val="none"/>
        </c:marker>
      </c:pivotFmt>
      <c:pivotFmt>
        <c:idx val="108"/>
        <c:spPr>
          <a:solidFill>
            <a:schemeClr val="accent1"/>
          </a:solidFill>
          <a:ln>
            <a:noFill/>
          </a:ln>
          <a:effectLst/>
        </c:spPr>
        <c:marker>
          <c:symbol val="none"/>
        </c:marker>
      </c:pivotFmt>
      <c:pivotFmt>
        <c:idx val="109"/>
        <c:spPr>
          <a:solidFill>
            <a:schemeClr val="accent1"/>
          </a:solidFill>
          <a:ln>
            <a:noFill/>
          </a:ln>
          <a:effectLst/>
        </c:spPr>
        <c:marker>
          <c:symbol val="none"/>
        </c:marker>
      </c:pivotFmt>
      <c:pivotFmt>
        <c:idx val="110"/>
        <c:spPr>
          <a:solidFill>
            <a:schemeClr val="accent1"/>
          </a:solidFill>
          <a:ln>
            <a:noFill/>
          </a:ln>
          <a:effectLst/>
        </c:spPr>
        <c:marker>
          <c:symbol val="none"/>
        </c:marker>
      </c:pivotFmt>
      <c:pivotFmt>
        <c:idx val="111"/>
        <c:spPr>
          <a:solidFill>
            <a:schemeClr val="accent1"/>
          </a:solidFill>
          <a:ln>
            <a:noFill/>
          </a:ln>
          <a:effectLst/>
        </c:spPr>
        <c:marker>
          <c:symbol val="none"/>
        </c:marker>
      </c:pivotFmt>
      <c:pivotFmt>
        <c:idx val="112"/>
        <c:spPr>
          <a:solidFill>
            <a:schemeClr val="accent1"/>
          </a:solidFill>
          <a:ln>
            <a:noFill/>
          </a:ln>
          <a:effectLst/>
        </c:spPr>
        <c:marker>
          <c:symbol val="none"/>
        </c:marker>
      </c:pivotFmt>
      <c:pivotFmt>
        <c:idx val="113"/>
        <c:spPr>
          <a:solidFill>
            <a:schemeClr val="accent1"/>
          </a:solidFill>
          <a:ln>
            <a:noFill/>
          </a:ln>
          <a:effectLst/>
        </c:spPr>
        <c:marker>
          <c:symbol val="none"/>
        </c:marker>
      </c:pivotFmt>
      <c:pivotFmt>
        <c:idx val="114"/>
        <c:spPr>
          <a:solidFill>
            <a:schemeClr val="accent1"/>
          </a:solidFill>
          <a:ln>
            <a:noFill/>
          </a:ln>
          <a:effectLst/>
        </c:spPr>
        <c:marker>
          <c:symbol val="none"/>
        </c:marker>
      </c:pivotFmt>
      <c:pivotFmt>
        <c:idx val="115"/>
        <c:spPr>
          <a:solidFill>
            <a:schemeClr val="accent1"/>
          </a:solidFill>
          <a:ln>
            <a:noFill/>
          </a:ln>
          <a:effectLst/>
        </c:spPr>
        <c:marker>
          <c:symbol val="none"/>
        </c:marker>
      </c:pivotFmt>
      <c:pivotFmt>
        <c:idx val="116"/>
        <c:spPr>
          <a:solidFill>
            <a:schemeClr val="accent1"/>
          </a:solidFill>
          <a:ln>
            <a:noFill/>
          </a:ln>
          <a:effectLst/>
        </c:spPr>
        <c:marker>
          <c:symbol val="none"/>
        </c:marker>
      </c:pivotFmt>
      <c:pivotFmt>
        <c:idx val="117"/>
        <c:spPr>
          <a:solidFill>
            <a:schemeClr val="accent1"/>
          </a:solidFill>
          <a:ln>
            <a:noFill/>
          </a:ln>
          <a:effectLst/>
        </c:spPr>
        <c:marker>
          <c:symbol val="none"/>
        </c:marker>
      </c:pivotFmt>
      <c:pivotFmt>
        <c:idx val="118"/>
        <c:spPr>
          <a:solidFill>
            <a:schemeClr val="accent1"/>
          </a:solidFill>
          <a:ln>
            <a:noFill/>
          </a:ln>
          <a:effectLst/>
        </c:spPr>
        <c:marker>
          <c:symbol val="none"/>
        </c:marker>
      </c:pivotFmt>
      <c:pivotFmt>
        <c:idx val="119"/>
        <c:spPr>
          <a:solidFill>
            <a:schemeClr val="accent1"/>
          </a:solidFill>
          <a:ln>
            <a:noFill/>
          </a:ln>
          <a:effectLst/>
        </c:spPr>
        <c:marker>
          <c:symbol val="none"/>
        </c:marker>
      </c:pivotFmt>
      <c:pivotFmt>
        <c:idx val="120"/>
        <c:spPr>
          <a:solidFill>
            <a:schemeClr val="accent1"/>
          </a:solidFill>
          <a:ln>
            <a:noFill/>
          </a:ln>
          <a:effectLst/>
        </c:spPr>
        <c:marker>
          <c:symbol val="none"/>
        </c:marker>
      </c:pivotFmt>
      <c:pivotFmt>
        <c:idx val="121"/>
        <c:spPr>
          <a:solidFill>
            <a:schemeClr val="accent1"/>
          </a:solidFill>
          <a:ln>
            <a:noFill/>
          </a:ln>
          <a:effectLst/>
        </c:spPr>
        <c:marker>
          <c:symbol val="none"/>
        </c:marker>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pivotFmt>
      <c:pivotFmt>
        <c:idx val="124"/>
        <c:spPr>
          <a:solidFill>
            <a:schemeClr val="accent1"/>
          </a:solidFill>
          <a:ln>
            <a:noFill/>
          </a:ln>
          <a:effectLst/>
        </c:spPr>
        <c:marker>
          <c:symbol val="none"/>
        </c:marker>
      </c:pivotFmt>
      <c:pivotFmt>
        <c:idx val="125"/>
        <c:spPr>
          <a:solidFill>
            <a:schemeClr val="accent1"/>
          </a:solidFill>
          <a:ln>
            <a:noFill/>
          </a:ln>
          <a:effectLst/>
        </c:spPr>
        <c:marker>
          <c:symbol val="none"/>
        </c:marker>
      </c:pivotFmt>
      <c:pivotFmt>
        <c:idx val="126"/>
        <c:spPr>
          <a:solidFill>
            <a:schemeClr val="accent1"/>
          </a:solidFill>
          <a:ln>
            <a:noFill/>
          </a:ln>
          <a:effectLst/>
        </c:spPr>
        <c:marker>
          <c:symbol val="none"/>
        </c:marker>
      </c:pivotFmt>
      <c:pivotFmt>
        <c:idx val="127"/>
        <c:spPr>
          <a:solidFill>
            <a:schemeClr val="accent1"/>
          </a:solidFill>
          <a:ln>
            <a:noFill/>
          </a:ln>
          <a:effectLst/>
        </c:spPr>
        <c:marker>
          <c:symbol val="none"/>
        </c:marker>
      </c:pivotFmt>
      <c:pivotFmt>
        <c:idx val="128"/>
        <c:spPr>
          <a:solidFill>
            <a:schemeClr val="accent1"/>
          </a:solidFill>
          <a:ln>
            <a:noFill/>
          </a:ln>
          <a:effectLst/>
        </c:spPr>
        <c:marker>
          <c:symbol val="none"/>
        </c:marker>
      </c:pivotFmt>
      <c:pivotFmt>
        <c:idx val="129"/>
        <c:spPr>
          <a:solidFill>
            <a:schemeClr val="accent1"/>
          </a:solidFill>
          <a:ln>
            <a:noFill/>
          </a:ln>
          <a:effectLst/>
        </c:spPr>
        <c:marker>
          <c:symbol val="none"/>
        </c:marker>
      </c:pivotFmt>
      <c:pivotFmt>
        <c:idx val="130"/>
        <c:spPr>
          <a:solidFill>
            <a:schemeClr val="accent1"/>
          </a:solidFill>
          <a:ln>
            <a:noFill/>
          </a:ln>
          <a:effectLst/>
        </c:spPr>
        <c:marker>
          <c:symbol val="none"/>
        </c:marker>
      </c:pivotFmt>
      <c:pivotFmt>
        <c:idx val="131"/>
        <c:spPr>
          <a:solidFill>
            <a:schemeClr val="accent1"/>
          </a:solidFill>
          <a:ln>
            <a:noFill/>
          </a:ln>
          <a:effectLst/>
        </c:spPr>
        <c:marker>
          <c:symbol val="none"/>
        </c:marker>
      </c:pivotFmt>
      <c:pivotFmt>
        <c:idx val="132"/>
        <c:spPr>
          <a:solidFill>
            <a:schemeClr val="accent1"/>
          </a:solidFill>
          <a:ln>
            <a:noFill/>
          </a:ln>
          <a:effectLst/>
        </c:spPr>
        <c:marker>
          <c:symbol val="none"/>
        </c:marker>
      </c:pivotFmt>
      <c:pivotFmt>
        <c:idx val="133"/>
        <c:spPr>
          <a:solidFill>
            <a:schemeClr val="accent1"/>
          </a:solidFill>
          <a:ln>
            <a:noFill/>
          </a:ln>
          <a:effectLst/>
        </c:spPr>
        <c:marker>
          <c:symbol val="none"/>
        </c:marker>
      </c:pivotFmt>
      <c:pivotFmt>
        <c:idx val="134"/>
        <c:spPr>
          <a:solidFill>
            <a:schemeClr val="accent1"/>
          </a:solidFill>
          <a:ln>
            <a:noFill/>
          </a:ln>
          <a:effectLst/>
        </c:spPr>
        <c:marker>
          <c:symbol val="none"/>
        </c:marker>
      </c:pivotFmt>
      <c:pivotFmt>
        <c:idx val="135"/>
        <c:spPr>
          <a:solidFill>
            <a:schemeClr val="accent1"/>
          </a:solidFill>
          <a:ln>
            <a:noFill/>
          </a:ln>
          <a:effectLst/>
        </c:spPr>
        <c:marker>
          <c:symbol val="none"/>
        </c:marker>
      </c:pivotFmt>
      <c:pivotFmt>
        <c:idx val="136"/>
        <c:spPr>
          <a:solidFill>
            <a:schemeClr val="accent1"/>
          </a:solidFill>
          <a:ln>
            <a:noFill/>
          </a:ln>
          <a:effectLst/>
        </c:spPr>
        <c:marker>
          <c:symbol val="none"/>
        </c:marker>
      </c:pivotFmt>
      <c:pivotFmt>
        <c:idx val="137"/>
        <c:spPr>
          <a:solidFill>
            <a:schemeClr val="accent1"/>
          </a:solidFill>
          <a:ln>
            <a:noFill/>
          </a:ln>
          <a:effectLst/>
        </c:spPr>
        <c:marker>
          <c:symbol val="none"/>
        </c:marker>
      </c:pivotFmt>
      <c:pivotFmt>
        <c:idx val="138"/>
        <c:spPr>
          <a:solidFill>
            <a:schemeClr val="accent1"/>
          </a:solidFill>
          <a:ln>
            <a:noFill/>
          </a:ln>
          <a:effectLst/>
        </c:spPr>
        <c:marker>
          <c:symbol val="none"/>
        </c:marker>
      </c:pivotFmt>
      <c:pivotFmt>
        <c:idx val="139"/>
        <c:spPr>
          <a:solidFill>
            <a:schemeClr val="accent1"/>
          </a:solidFill>
          <a:ln>
            <a:noFill/>
          </a:ln>
          <a:effectLst/>
        </c:spPr>
        <c:marker>
          <c:symbol val="none"/>
        </c:marker>
      </c:pivotFmt>
      <c:pivotFmt>
        <c:idx val="140"/>
        <c:spPr>
          <a:solidFill>
            <a:schemeClr val="accent1"/>
          </a:solidFill>
          <a:ln>
            <a:noFill/>
          </a:ln>
          <a:effectLst/>
        </c:spPr>
        <c:marker>
          <c:symbol val="none"/>
        </c:marker>
      </c:pivotFmt>
      <c:pivotFmt>
        <c:idx val="141"/>
        <c:spPr>
          <a:solidFill>
            <a:schemeClr val="accent1"/>
          </a:solidFill>
          <a:ln>
            <a:noFill/>
          </a:ln>
          <a:effectLst/>
        </c:spPr>
        <c:marker>
          <c:symbol val="none"/>
        </c:marker>
      </c:pivotFmt>
      <c:pivotFmt>
        <c:idx val="142"/>
        <c:spPr>
          <a:solidFill>
            <a:schemeClr val="accent1"/>
          </a:solidFill>
          <a:ln>
            <a:noFill/>
          </a:ln>
          <a:effectLst/>
        </c:spPr>
        <c:marker>
          <c:symbol val="none"/>
        </c:marker>
      </c:pivotFmt>
      <c:pivotFmt>
        <c:idx val="143"/>
        <c:spPr>
          <a:solidFill>
            <a:schemeClr val="accent1"/>
          </a:solidFill>
          <a:ln>
            <a:noFill/>
          </a:ln>
          <a:effectLst/>
        </c:spPr>
        <c:marker>
          <c:symbol val="none"/>
        </c:marker>
      </c:pivotFmt>
      <c:pivotFmt>
        <c:idx val="144"/>
        <c:spPr>
          <a:solidFill>
            <a:schemeClr val="accent1"/>
          </a:solidFill>
          <a:ln>
            <a:noFill/>
          </a:ln>
          <a:effectLst/>
        </c:spPr>
        <c:marker>
          <c:symbol val="none"/>
        </c:marker>
      </c:pivotFmt>
      <c:pivotFmt>
        <c:idx val="145"/>
        <c:spPr>
          <a:solidFill>
            <a:schemeClr val="accent1"/>
          </a:solidFill>
          <a:ln>
            <a:noFill/>
          </a:ln>
          <a:effectLst/>
        </c:spPr>
        <c:marker>
          <c:symbol val="none"/>
        </c:marker>
      </c:pivotFmt>
      <c:pivotFmt>
        <c:idx val="146"/>
        <c:spPr>
          <a:solidFill>
            <a:schemeClr val="accent1"/>
          </a:solidFill>
          <a:ln>
            <a:noFill/>
          </a:ln>
          <a:effectLst/>
        </c:spPr>
        <c:marker>
          <c:symbol val="none"/>
        </c:marker>
      </c:pivotFmt>
      <c:pivotFmt>
        <c:idx val="147"/>
        <c:spPr>
          <a:solidFill>
            <a:schemeClr val="accent1"/>
          </a:solidFill>
          <a:ln>
            <a:noFill/>
          </a:ln>
          <a:effectLst/>
        </c:spPr>
        <c:marker>
          <c:symbol val="none"/>
        </c:marker>
      </c:pivotFmt>
      <c:pivotFmt>
        <c:idx val="148"/>
        <c:spPr>
          <a:solidFill>
            <a:schemeClr val="accent1"/>
          </a:solidFill>
          <a:ln>
            <a:noFill/>
          </a:ln>
          <a:effectLst/>
        </c:spPr>
        <c:marker>
          <c:symbol val="none"/>
        </c:marker>
      </c:pivotFmt>
      <c:pivotFmt>
        <c:idx val="149"/>
        <c:spPr>
          <a:solidFill>
            <a:schemeClr val="accent1"/>
          </a:solidFill>
          <a:ln>
            <a:noFill/>
          </a:ln>
          <a:effectLst/>
        </c:spPr>
        <c:marker>
          <c:symbol val="none"/>
        </c:marker>
      </c:pivotFmt>
      <c:pivotFmt>
        <c:idx val="150"/>
        <c:spPr>
          <a:solidFill>
            <a:schemeClr val="accent1"/>
          </a:solidFill>
          <a:ln>
            <a:noFill/>
          </a:ln>
          <a:effectLst/>
        </c:spPr>
        <c:marker>
          <c:symbol val="none"/>
        </c:marker>
      </c:pivotFmt>
      <c:pivotFmt>
        <c:idx val="151"/>
        <c:spPr>
          <a:solidFill>
            <a:schemeClr val="accent1"/>
          </a:solidFill>
          <a:ln>
            <a:noFill/>
          </a:ln>
          <a:effectLst/>
        </c:spPr>
        <c:marker>
          <c:symbol val="none"/>
        </c:marker>
      </c:pivotFmt>
      <c:pivotFmt>
        <c:idx val="152"/>
        <c:spPr>
          <a:solidFill>
            <a:schemeClr val="accent1"/>
          </a:solidFill>
          <a:ln>
            <a:noFill/>
          </a:ln>
          <a:effectLst/>
        </c:spPr>
        <c:marker>
          <c:symbol val="none"/>
        </c:marker>
      </c:pivotFmt>
      <c:pivotFmt>
        <c:idx val="153"/>
        <c:spPr>
          <a:solidFill>
            <a:schemeClr val="accent1"/>
          </a:solidFill>
          <a:ln>
            <a:noFill/>
          </a:ln>
          <a:effectLst/>
        </c:spPr>
        <c:marker>
          <c:symbol val="none"/>
        </c:marker>
      </c:pivotFmt>
      <c:pivotFmt>
        <c:idx val="154"/>
        <c:spPr>
          <a:solidFill>
            <a:schemeClr val="accent1"/>
          </a:solidFill>
          <a:ln>
            <a:noFill/>
          </a:ln>
          <a:effectLst/>
        </c:spPr>
        <c:marker>
          <c:symbol val="none"/>
        </c:marker>
      </c:pivotFmt>
      <c:pivotFmt>
        <c:idx val="155"/>
        <c:spPr>
          <a:solidFill>
            <a:schemeClr val="accent1"/>
          </a:solidFill>
          <a:ln>
            <a:noFill/>
          </a:ln>
          <a:effectLst/>
        </c:spPr>
        <c:marker>
          <c:symbol val="none"/>
        </c:marker>
      </c:pivotFmt>
      <c:pivotFmt>
        <c:idx val="156"/>
        <c:spPr>
          <a:solidFill>
            <a:schemeClr val="accent1"/>
          </a:solidFill>
          <a:ln>
            <a:noFill/>
          </a:ln>
          <a:effectLst/>
        </c:spPr>
        <c:marker>
          <c:symbol val="none"/>
        </c:marker>
      </c:pivotFmt>
      <c:pivotFmt>
        <c:idx val="157"/>
        <c:spPr>
          <a:solidFill>
            <a:schemeClr val="accent1"/>
          </a:solidFill>
          <a:ln>
            <a:noFill/>
          </a:ln>
          <a:effectLst/>
        </c:spPr>
        <c:marker>
          <c:symbol val="none"/>
        </c:marker>
      </c:pivotFmt>
      <c:pivotFmt>
        <c:idx val="158"/>
        <c:spPr>
          <a:solidFill>
            <a:schemeClr val="accent1"/>
          </a:solidFill>
          <a:ln>
            <a:noFill/>
          </a:ln>
          <a:effectLst/>
        </c:spPr>
        <c:marker>
          <c:symbol val="none"/>
        </c:marker>
      </c:pivotFmt>
      <c:pivotFmt>
        <c:idx val="159"/>
        <c:spPr>
          <a:solidFill>
            <a:schemeClr val="accent1"/>
          </a:solidFill>
          <a:ln>
            <a:noFill/>
          </a:ln>
          <a:effectLst/>
        </c:spPr>
        <c:marker>
          <c:symbol val="none"/>
        </c:marker>
      </c:pivotFmt>
      <c:pivotFmt>
        <c:idx val="160"/>
        <c:spPr>
          <a:solidFill>
            <a:schemeClr val="accent1"/>
          </a:solidFill>
          <a:ln>
            <a:noFill/>
          </a:ln>
          <a:effectLst/>
        </c:spPr>
        <c:marker>
          <c:symbol val="none"/>
        </c:marker>
      </c:pivotFmt>
      <c:pivotFmt>
        <c:idx val="161"/>
        <c:spPr>
          <a:solidFill>
            <a:schemeClr val="accent1"/>
          </a:solidFill>
          <a:ln>
            <a:noFill/>
          </a:ln>
          <a:effectLst/>
        </c:spPr>
        <c:marker>
          <c:symbol val="none"/>
        </c:marker>
      </c:pivotFmt>
      <c:pivotFmt>
        <c:idx val="162"/>
        <c:spPr>
          <a:solidFill>
            <a:schemeClr val="accent1"/>
          </a:solidFill>
          <a:ln>
            <a:noFill/>
          </a:ln>
          <a:effectLst/>
        </c:spPr>
        <c:marker>
          <c:symbol val="none"/>
        </c:marker>
      </c:pivotFmt>
      <c:pivotFmt>
        <c:idx val="163"/>
        <c:spPr>
          <a:solidFill>
            <a:schemeClr val="accent1"/>
          </a:solidFill>
          <a:ln>
            <a:noFill/>
          </a:ln>
          <a:effectLst/>
        </c:spPr>
        <c:marker>
          <c:symbol val="none"/>
        </c:marker>
      </c:pivotFmt>
      <c:pivotFmt>
        <c:idx val="164"/>
        <c:spPr>
          <a:solidFill>
            <a:schemeClr val="accent1"/>
          </a:solidFill>
          <a:ln>
            <a:noFill/>
          </a:ln>
          <a:effectLst/>
        </c:spPr>
        <c:marker>
          <c:symbol val="none"/>
        </c:marker>
      </c:pivotFmt>
      <c:pivotFmt>
        <c:idx val="165"/>
        <c:spPr>
          <a:solidFill>
            <a:schemeClr val="accent1"/>
          </a:solidFill>
          <a:ln>
            <a:noFill/>
          </a:ln>
          <a:effectLst/>
        </c:spPr>
        <c:marker>
          <c:symbol val="none"/>
        </c:marker>
      </c:pivotFmt>
      <c:pivotFmt>
        <c:idx val="166"/>
        <c:spPr>
          <a:solidFill>
            <a:schemeClr val="accent1"/>
          </a:solidFill>
          <a:ln>
            <a:noFill/>
          </a:ln>
          <a:effectLst/>
        </c:spPr>
        <c:marker>
          <c:symbol val="none"/>
        </c:marker>
      </c:pivotFmt>
      <c:pivotFmt>
        <c:idx val="167"/>
        <c:spPr>
          <a:solidFill>
            <a:schemeClr val="accent1"/>
          </a:solidFill>
          <a:ln>
            <a:noFill/>
          </a:ln>
          <a:effectLst/>
        </c:spPr>
        <c:marker>
          <c:symbol val="none"/>
        </c:marker>
      </c:pivotFmt>
      <c:pivotFmt>
        <c:idx val="168"/>
        <c:spPr>
          <a:solidFill>
            <a:schemeClr val="accent1"/>
          </a:solidFill>
          <a:ln>
            <a:noFill/>
          </a:ln>
          <a:effectLst/>
        </c:spPr>
        <c:marker>
          <c:symbol val="none"/>
        </c:marker>
      </c:pivotFmt>
      <c:pivotFmt>
        <c:idx val="169"/>
        <c:spPr>
          <a:solidFill>
            <a:schemeClr val="accent1"/>
          </a:solidFill>
          <a:ln>
            <a:noFill/>
          </a:ln>
          <a:effectLst/>
        </c:spPr>
        <c:marker>
          <c:symbol val="none"/>
        </c:marker>
      </c:pivotFmt>
      <c:pivotFmt>
        <c:idx val="170"/>
        <c:spPr>
          <a:solidFill>
            <a:schemeClr val="accent1"/>
          </a:solidFill>
          <a:ln>
            <a:noFill/>
          </a:ln>
          <a:effectLst/>
        </c:spPr>
        <c:marker>
          <c:symbol val="none"/>
        </c:marker>
      </c:pivotFmt>
      <c:pivotFmt>
        <c:idx val="171"/>
        <c:spPr>
          <a:solidFill>
            <a:schemeClr val="accent1"/>
          </a:solidFill>
          <a:ln>
            <a:noFill/>
          </a:ln>
          <a:effectLst/>
        </c:spPr>
        <c:marker>
          <c:symbol val="none"/>
        </c:marker>
      </c:pivotFmt>
      <c:pivotFmt>
        <c:idx val="172"/>
        <c:spPr>
          <a:solidFill>
            <a:schemeClr val="accent1"/>
          </a:solidFill>
          <a:ln>
            <a:noFill/>
          </a:ln>
          <a:effectLst/>
        </c:spPr>
        <c:marker>
          <c:symbol val="none"/>
        </c:marker>
      </c:pivotFmt>
      <c:pivotFmt>
        <c:idx val="173"/>
        <c:spPr>
          <a:solidFill>
            <a:schemeClr val="accent1"/>
          </a:solidFill>
          <a:ln>
            <a:noFill/>
          </a:ln>
          <a:effectLst/>
        </c:spPr>
        <c:marker>
          <c:symbol val="none"/>
        </c:marker>
      </c:pivotFmt>
      <c:pivotFmt>
        <c:idx val="174"/>
        <c:spPr>
          <a:solidFill>
            <a:schemeClr val="accent1"/>
          </a:solidFill>
          <a:ln>
            <a:noFill/>
          </a:ln>
          <a:effectLst/>
        </c:spPr>
        <c:marker>
          <c:symbol val="none"/>
        </c:marker>
      </c:pivotFmt>
      <c:pivotFmt>
        <c:idx val="175"/>
        <c:spPr>
          <a:solidFill>
            <a:schemeClr val="accent1"/>
          </a:solidFill>
          <a:ln>
            <a:noFill/>
          </a:ln>
          <a:effectLst/>
        </c:spPr>
        <c:marker>
          <c:symbol val="none"/>
        </c:marker>
      </c:pivotFmt>
      <c:pivotFmt>
        <c:idx val="176"/>
        <c:spPr>
          <a:solidFill>
            <a:schemeClr val="accent1"/>
          </a:solidFill>
          <a:ln>
            <a:noFill/>
          </a:ln>
          <a:effectLst/>
        </c:spPr>
        <c:marker>
          <c:symbol val="none"/>
        </c:marker>
      </c:pivotFmt>
      <c:pivotFmt>
        <c:idx val="177"/>
        <c:spPr>
          <a:solidFill>
            <a:schemeClr val="accent1"/>
          </a:solidFill>
          <a:ln>
            <a:noFill/>
          </a:ln>
          <a:effectLst/>
        </c:spPr>
        <c:marker>
          <c:symbol val="none"/>
        </c:marker>
      </c:pivotFmt>
      <c:pivotFmt>
        <c:idx val="178"/>
        <c:spPr>
          <a:solidFill>
            <a:schemeClr val="accent1"/>
          </a:solidFill>
          <a:ln>
            <a:noFill/>
          </a:ln>
          <a:effectLst/>
        </c:spPr>
        <c:marker>
          <c:symbol val="none"/>
        </c:marker>
      </c:pivotFmt>
      <c:pivotFmt>
        <c:idx val="179"/>
        <c:spPr>
          <a:solidFill>
            <a:schemeClr val="accent1"/>
          </a:solidFill>
          <a:ln>
            <a:noFill/>
          </a:ln>
          <a:effectLst/>
        </c:spPr>
        <c:marker>
          <c:symbol val="none"/>
        </c:marker>
      </c:pivotFmt>
      <c:pivotFmt>
        <c:idx val="180"/>
        <c:spPr>
          <a:solidFill>
            <a:schemeClr val="accent1"/>
          </a:solidFill>
          <a:ln>
            <a:noFill/>
          </a:ln>
          <a:effectLst/>
        </c:spPr>
        <c:marker>
          <c:symbol val="none"/>
        </c:marker>
      </c:pivotFmt>
      <c:pivotFmt>
        <c:idx val="181"/>
        <c:spPr>
          <a:solidFill>
            <a:schemeClr val="accent1"/>
          </a:solidFill>
          <a:ln>
            <a:noFill/>
          </a:ln>
          <a:effectLst/>
        </c:spPr>
        <c:marker>
          <c:symbol val="none"/>
        </c:marker>
      </c:pivotFmt>
      <c:pivotFmt>
        <c:idx val="182"/>
        <c:spPr>
          <a:solidFill>
            <a:schemeClr val="accent1"/>
          </a:solidFill>
          <a:ln>
            <a:noFill/>
          </a:ln>
          <a:effectLst/>
        </c:spPr>
        <c:marker>
          <c:symbol val="none"/>
        </c:marker>
      </c:pivotFmt>
      <c:pivotFmt>
        <c:idx val="183"/>
        <c:spPr>
          <a:solidFill>
            <a:schemeClr val="accent1"/>
          </a:solidFill>
          <a:ln>
            <a:noFill/>
          </a:ln>
          <a:effectLst/>
        </c:spPr>
        <c:marker>
          <c:symbol val="none"/>
        </c:marker>
      </c:pivotFmt>
      <c:pivotFmt>
        <c:idx val="184"/>
        <c:spPr>
          <a:solidFill>
            <a:schemeClr val="accent1"/>
          </a:solidFill>
          <a:ln>
            <a:noFill/>
          </a:ln>
          <a:effectLst/>
        </c:spPr>
        <c:marker>
          <c:symbol val="none"/>
        </c:marker>
      </c:pivotFmt>
      <c:pivotFmt>
        <c:idx val="185"/>
        <c:spPr>
          <a:solidFill>
            <a:schemeClr val="accent1"/>
          </a:solidFill>
          <a:ln>
            <a:noFill/>
          </a:ln>
          <a:effectLst/>
        </c:spPr>
        <c:marker>
          <c:symbol val="none"/>
        </c:marker>
      </c:pivotFmt>
      <c:pivotFmt>
        <c:idx val="186"/>
        <c:spPr>
          <a:solidFill>
            <a:schemeClr val="accent1"/>
          </a:solidFill>
          <a:ln>
            <a:noFill/>
          </a:ln>
          <a:effectLst/>
        </c:spPr>
        <c:marker>
          <c:symbol val="none"/>
        </c:marker>
      </c:pivotFmt>
      <c:pivotFmt>
        <c:idx val="187"/>
        <c:spPr>
          <a:solidFill>
            <a:schemeClr val="accent1"/>
          </a:solidFill>
          <a:ln>
            <a:noFill/>
          </a:ln>
          <a:effectLst/>
        </c:spPr>
        <c:marker>
          <c:symbol val="none"/>
        </c:marker>
      </c:pivotFmt>
      <c:pivotFmt>
        <c:idx val="188"/>
        <c:spPr>
          <a:solidFill>
            <a:schemeClr val="accent1"/>
          </a:solidFill>
          <a:ln>
            <a:noFill/>
          </a:ln>
          <a:effectLst/>
        </c:spPr>
        <c:marker>
          <c:symbol val="none"/>
        </c:marker>
      </c:pivotFmt>
      <c:pivotFmt>
        <c:idx val="189"/>
        <c:spPr>
          <a:solidFill>
            <a:schemeClr val="accent1"/>
          </a:solidFill>
          <a:ln>
            <a:noFill/>
          </a:ln>
          <a:effectLst/>
        </c:spPr>
        <c:marker>
          <c:symbol val="none"/>
        </c:marker>
      </c:pivotFmt>
      <c:pivotFmt>
        <c:idx val="190"/>
        <c:spPr>
          <a:solidFill>
            <a:schemeClr val="accent1"/>
          </a:solidFill>
          <a:ln>
            <a:noFill/>
          </a:ln>
          <a:effectLst/>
        </c:spPr>
        <c:marker>
          <c:symbol val="none"/>
        </c:marker>
      </c:pivotFmt>
      <c:pivotFmt>
        <c:idx val="191"/>
        <c:spPr>
          <a:solidFill>
            <a:schemeClr val="accent1"/>
          </a:solidFill>
          <a:ln>
            <a:noFill/>
          </a:ln>
          <a:effectLst/>
        </c:spPr>
        <c:marker>
          <c:symbol val="none"/>
        </c:marker>
      </c:pivotFmt>
      <c:pivotFmt>
        <c:idx val="192"/>
        <c:spPr>
          <a:solidFill>
            <a:schemeClr val="accent1"/>
          </a:solidFill>
          <a:ln>
            <a:noFill/>
          </a:ln>
          <a:effectLst/>
        </c:spPr>
        <c:marker>
          <c:symbol val="none"/>
        </c:marker>
      </c:pivotFmt>
      <c:pivotFmt>
        <c:idx val="193"/>
        <c:spPr>
          <a:solidFill>
            <a:schemeClr val="accent1"/>
          </a:solidFill>
          <a:ln>
            <a:noFill/>
          </a:ln>
          <a:effectLst/>
        </c:spPr>
        <c:marker>
          <c:symbol val="none"/>
        </c:marker>
      </c:pivotFmt>
      <c:pivotFmt>
        <c:idx val="19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5"/>
        <c:spPr>
          <a:solidFill>
            <a:schemeClr val="accent1"/>
          </a:solidFill>
          <a:ln>
            <a:noFill/>
          </a:ln>
          <a:effectLst/>
        </c:spPr>
        <c:marker>
          <c:symbol val="none"/>
        </c:marker>
      </c:pivotFmt>
      <c:pivotFmt>
        <c:idx val="196"/>
        <c:spPr>
          <a:solidFill>
            <a:schemeClr val="accent1"/>
          </a:solidFill>
          <a:ln>
            <a:noFill/>
          </a:ln>
          <a:effectLst/>
        </c:spPr>
        <c:marker>
          <c:symbol val="none"/>
        </c:marker>
      </c:pivotFmt>
      <c:pivotFmt>
        <c:idx val="19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8"/>
        <c:spPr>
          <a:solidFill>
            <a:schemeClr val="accent1"/>
          </a:solidFill>
          <a:ln>
            <a:noFill/>
          </a:ln>
          <a:effectLst/>
        </c:spPr>
        <c:marker>
          <c:symbol val="none"/>
        </c:marker>
      </c:pivotFmt>
      <c:pivotFmt>
        <c:idx val="199"/>
        <c:spPr>
          <a:solidFill>
            <a:schemeClr val="accent1"/>
          </a:solidFill>
          <a:ln>
            <a:noFill/>
          </a:ln>
          <a:effectLst/>
        </c:spPr>
        <c:marker>
          <c:symbol val="none"/>
        </c:marker>
      </c:pivotFmt>
      <c:pivotFmt>
        <c:idx val="200"/>
        <c:spPr>
          <a:solidFill>
            <a:schemeClr val="accent1"/>
          </a:solidFill>
          <a:ln>
            <a:noFill/>
          </a:ln>
          <a:effectLst/>
        </c:spPr>
        <c:marker>
          <c:symbol val="none"/>
        </c:marker>
      </c:pivotFmt>
      <c:pivotFmt>
        <c:idx val="201"/>
        <c:spPr>
          <a:solidFill>
            <a:schemeClr val="accent1"/>
          </a:solidFill>
          <a:ln>
            <a:noFill/>
          </a:ln>
          <a:effectLst/>
        </c:spPr>
        <c:marker>
          <c:symbol val="none"/>
        </c:marker>
      </c:pivotFmt>
      <c:pivotFmt>
        <c:idx val="202"/>
        <c:spPr>
          <a:solidFill>
            <a:schemeClr val="accent1"/>
          </a:solidFill>
          <a:ln>
            <a:noFill/>
          </a:ln>
          <a:effectLst/>
        </c:spPr>
        <c:marker>
          <c:symbol val="none"/>
        </c:marker>
      </c:pivotFmt>
      <c:pivotFmt>
        <c:idx val="203"/>
        <c:spPr>
          <a:solidFill>
            <a:schemeClr val="accent1"/>
          </a:solidFill>
          <a:ln>
            <a:noFill/>
          </a:ln>
          <a:effectLst/>
        </c:spPr>
        <c:marker>
          <c:symbol val="none"/>
        </c:marker>
      </c:pivotFmt>
      <c:pivotFmt>
        <c:idx val="204"/>
        <c:spPr>
          <a:solidFill>
            <a:schemeClr val="accent1"/>
          </a:solidFill>
          <a:ln>
            <a:noFill/>
          </a:ln>
          <a:effectLst/>
        </c:spPr>
        <c:marker>
          <c:symbol val="none"/>
        </c:marker>
      </c:pivotFmt>
      <c:pivotFmt>
        <c:idx val="205"/>
        <c:spPr>
          <a:solidFill>
            <a:schemeClr val="accent1"/>
          </a:solidFill>
          <a:ln>
            <a:noFill/>
          </a:ln>
          <a:effectLst/>
        </c:spPr>
        <c:marker>
          <c:symbol val="none"/>
        </c:marker>
      </c:pivotFmt>
      <c:pivotFmt>
        <c:idx val="206"/>
        <c:spPr>
          <a:solidFill>
            <a:schemeClr val="accent1"/>
          </a:solidFill>
          <a:ln>
            <a:noFill/>
          </a:ln>
          <a:effectLst/>
        </c:spPr>
        <c:marker>
          <c:symbol val="none"/>
        </c:marker>
      </c:pivotFmt>
      <c:pivotFmt>
        <c:idx val="207"/>
        <c:spPr>
          <a:solidFill>
            <a:schemeClr val="accent1"/>
          </a:solidFill>
          <a:ln>
            <a:noFill/>
          </a:ln>
          <a:effectLst/>
        </c:spPr>
        <c:marker>
          <c:symbol val="none"/>
        </c:marker>
      </c:pivotFmt>
      <c:pivotFmt>
        <c:idx val="208"/>
        <c:spPr>
          <a:solidFill>
            <a:schemeClr val="accent1"/>
          </a:solidFill>
          <a:ln>
            <a:noFill/>
          </a:ln>
          <a:effectLst/>
        </c:spPr>
        <c:marker>
          <c:symbol val="none"/>
        </c:marker>
      </c:pivotFmt>
      <c:pivotFmt>
        <c:idx val="20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5"/>
        <c:spPr>
          <a:solidFill>
            <a:schemeClr val="accent1"/>
          </a:solidFill>
          <a:ln>
            <a:noFill/>
          </a:ln>
          <a:effectLst/>
        </c:spPr>
        <c:marker>
          <c:symbol val="none"/>
        </c:marker>
      </c:pivotFmt>
      <c:pivotFmt>
        <c:idx val="226"/>
        <c:spPr>
          <a:solidFill>
            <a:schemeClr val="accent1"/>
          </a:solidFill>
          <a:ln>
            <a:noFill/>
          </a:ln>
          <a:effectLst/>
        </c:spPr>
        <c:marker>
          <c:symbol val="none"/>
        </c:marker>
      </c:pivotFmt>
      <c:pivotFmt>
        <c:idx val="227"/>
        <c:spPr>
          <a:solidFill>
            <a:schemeClr val="accent1"/>
          </a:solidFill>
          <a:ln>
            <a:noFill/>
          </a:ln>
          <a:effectLst/>
        </c:spPr>
        <c:marker>
          <c:symbol val="none"/>
        </c:marker>
      </c:pivotFmt>
      <c:pivotFmt>
        <c:idx val="2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1"/>
        <c:spPr>
          <a:solidFill>
            <a:schemeClr val="accent1"/>
          </a:solidFill>
          <a:ln>
            <a:noFill/>
          </a:ln>
          <a:effectLst/>
        </c:spPr>
        <c:marker>
          <c:symbol val="none"/>
        </c:marker>
      </c:pivotFmt>
      <c:pivotFmt>
        <c:idx val="2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'Most Recent Contact Analysis'!$D$2:$D$3</c:f>
              <c:strCache>
                <c:ptCount val="1"/>
                <c:pt idx="0">
                  <c:v>12-Dec</c:v>
                </c:pt>
              </c:strCache>
            </c:strRef>
          </c:tx>
          <c:spPr>
            <a:solidFill>
              <a:schemeClr val="accent1"/>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Analysis'!$D$4:$D$18</c:f>
              <c:numCache>
                <c:formatCode>General</c:formatCode>
                <c:ptCount val="13"/>
                <c:pt idx="0">
                  <c:v>1</c:v>
                </c:pt>
                <c:pt idx="2">
                  <c:v>2</c:v>
                </c:pt>
                <c:pt idx="3">
                  <c:v>1</c:v>
                </c:pt>
                <c:pt idx="4">
                  <c:v>5</c:v>
                </c:pt>
                <c:pt idx="5">
                  <c:v>3</c:v>
                </c:pt>
                <c:pt idx="6">
                  <c:v>4</c:v>
                </c:pt>
                <c:pt idx="7">
                  <c:v>11</c:v>
                </c:pt>
                <c:pt idx="8">
                  <c:v>9</c:v>
                </c:pt>
                <c:pt idx="9">
                  <c:v>10</c:v>
                </c:pt>
                <c:pt idx="11">
                  <c:v>7</c:v>
                </c:pt>
              </c:numCache>
            </c:numRef>
          </c:val>
          <c:extLst>
            <c:ext xmlns:c16="http://schemas.microsoft.com/office/drawing/2014/chart" uri="{C3380CC4-5D6E-409C-BE32-E72D297353CC}">
              <c16:uniqueId val="{00000000-EFAF-478C-8101-5A6414A262A6}"/>
            </c:ext>
          </c:extLst>
        </c:ser>
        <c:ser>
          <c:idx val="1"/>
          <c:order val="1"/>
          <c:tx>
            <c:strRef>
              <c:f>'Most Recent Contact Analysis'!$E$2:$E$3</c:f>
              <c:strCache>
                <c:ptCount val="1"/>
                <c:pt idx="0">
                  <c:v>11-Nov</c:v>
                </c:pt>
              </c:strCache>
            </c:strRef>
          </c:tx>
          <c:spPr>
            <a:solidFill>
              <a:schemeClr val="accent2"/>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Analysis'!$E$4:$E$18</c:f>
              <c:numCache>
                <c:formatCode>General</c:formatCode>
                <c:ptCount val="13"/>
                <c:pt idx="0">
                  <c:v>20</c:v>
                </c:pt>
                <c:pt idx="1">
                  <c:v>6</c:v>
                </c:pt>
                <c:pt idx="2">
                  <c:v>26</c:v>
                </c:pt>
                <c:pt idx="4">
                  <c:v>6</c:v>
                </c:pt>
                <c:pt idx="5">
                  <c:v>3</c:v>
                </c:pt>
                <c:pt idx="7">
                  <c:v>20</c:v>
                </c:pt>
                <c:pt idx="8">
                  <c:v>21</c:v>
                </c:pt>
                <c:pt idx="9">
                  <c:v>19</c:v>
                </c:pt>
                <c:pt idx="10">
                  <c:v>4</c:v>
                </c:pt>
                <c:pt idx="11">
                  <c:v>12</c:v>
                </c:pt>
              </c:numCache>
            </c:numRef>
          </c:val>
          <c:extLst>
            <c:ext xmlns:c16="http://schemas.microsoft.com/office/drawing/2014/chart" uri="{C3380CC4-5D6E-409C-BE32-E72D297353CC}">
              <c16:uniqueId val="{00000001-EFAF-478C-8101-5A6414A262A6}"/>
            </c:ext>
          </c:extLst>
        </c:ser>
        <c:ser>
          <c:idx val="2"/>
          <c:order val="2"/>
          <c:tx>
            <c:strRef>
              <c:f>'Most Recent Contact Analysis'!$F$2:$F$3</c:f>
              <c:strCache>
                <c:ptCount val="1"/>
                <c:pt idx="0">
                  <c:v>10-Oct</c:v>
                </c:pt>
              </c:strCache>
            </c:strRef>
          </c:tx>
          <c:spPr>
            <a:solidFill>
              <a:schemeClr val="accent3"/>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Analysis'!$F$4:$F$18</c:f>
              <c:numCache>
                <c:formatCode>General</c:formatCode>
                <c:ptCount val="13"/>
                <c:pt idx="0">
                  <c:v>5</c:v>
                </c:pt>
                <c:pt idx="3">
                  <c:v>4</c:v>
                </c:pt>
                <c:pt idx="5">
                  <c:v>1</c:v>
                </c:pt>
                <c:pt idx="6">
                  <c:v>11</c:v>
                </c:pt>
                <c:pt idx="7">
                  <c:v>3</c:v>
                </c:pt>
                <c:pt idx="8">
                  <c:v>8</c:v>
                </c:pt>
                <c:pt idx="9">
                  <c:v>11</c:v>
                </c:pt>
                <c:pt idx="10">
                  <c:v>4</c:v>
                </c:pt>
                <c:pt idx="11">
                  <c:v>3</c:v>
                </c:pt>
              </c:numCache>
            </c:numRef>
          </c:val>
          <c:extLst>
            <c:ext xmlns:c16="http://schemas.microsoft.com/office/drawing/2014/chart" uri="{C3380CC4-5D6E-409C-BE32-E72D297353CC}">
              <c16:uniqueId val="{00000000-2CD1-42AE-8941-1BD959C228A6}"/>
            </c:ext>
          </c:extLst>
        </c:ser>
        <c:ser>
          <c:idx val="3"/>
          <c:order val="3"/>
          <c:tx>
            <c:strRef>
              <c:f>'Most Recent Contact Analysis'!$G$2:$G$3</c:f>
              <c:strCache>
                <c:ptCount val="1"/>
                <c:pt idx="0">
                  <c:v>09-Sep</c:v>
                </c:pt>
              </c:strCache>
            </c:strRef>
          </c:tx>
          <c:spPr>
            <a:solidFill>
              <a:schemeClr val="accent4"/>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Analysis'!$G$4:$G$18</c:f>
              <c:numCache>
                <c:formatCode>General</c:formatCode>
                <c:ptCount val="13"/>
                <c:pt idx="0">
                  <c:v>2</c:v>
                </c:pt>
                <c:pt idx="1">
                  <c:v>1</c:v>
                </c:pt>
                <c:pt idx="3">
                  <c:v>6</c:v>
                </c:pt>
                <c:pt idx="4">
                  <c:v>1</c:v>
                </c:pt>
                <c:pt idx="5">
                  <c:v>3</c:v>
                </c:pt>
                <c:pt idx="6">
                  <c:v>3</c:v>
                </c:pt>
                <c:pt idx="7">
                  <c:v>3</c:v>
                </c:pt>
                <c:pt idx="8">
                  <c:v>6</c:v>
                </c:pt>
                <c:pt idx="9">
                  <c:v>4</c:v>
                </c:pt>
                <c:pt idx="10">
                  <c:v>3</c:v>
                </c:pt>
                <c:pt idx="11">
                  <c:v>4</c:v>
                </c:pt>
              </c:numCache>
            </c:numRef>
          </c:val>
          <c:extLst>
            <c:ext xmlns:c16="http://schemas.microsoft.com/office/drawing/2014/chart" uri="{C3380CC4-5D6E-409C-BE32-E72D297353CC}">
              <c16:uniqueId val="{00000000-0284-4279-B0C3-64996ACE05A5}"/>
            </c:ext>
          </c:extLst>
        </c:ser>
        <c:ser>
          <c:idx val="4"/>
          <c:order val="4"/>
          <c:tx>
            <c:strRef>
              <c:f>'Most Recent Contact Analysis'!$H$2:$H$3</c:f>
              <c:strCache>
                <c:ptCount val="1"/>
                <c:pt idx="0">
                  <c:v>08-Aug</c:v>
                </c:pt>
              </c:strCache>
            </c:strRef>
          </c:tx>
          <c:spPr>
            <a:solidFill>
              <a:schemeClr val="accent5"/>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Analysis'!$H$4:$H$18</c:f>
              <c:numCache>
                <c:formatCode>General</c:formatCode>
                <c:ptCount val="13"/>
                <c:pt idx="0">
                  <c:v>1</c:v>
                </c:pt>
                <c:pt idx="1">
                  <c:v>3</c:v>
                </c:pt>
                <c:pt idx="3">
                  <c:v>3</c:v>
                </c:pt>
                <c:pt idx="5">
                  <c:v>1</c:v>
                </c:pt>
                <c:pt idx="6">
                  <c:v>1</c:v>
                </c:pt>
                <c:pt idx="7">
                  <c:v>1</c:v>
                </c:pt>
                <c:pt idx="9">
                  <c:v>5</c:v>
                </c:pt>
                <c:pt idx="11">
                  <c:v>3</c:v>
                </c:pt>
              </c:numCache>
            </c:numRef>
          </c:val>
          <c:extLst>
            <c:ext xmlns:c16="http://schemas.microsoft.com/office/drawing/2014/chart" uri="{C3380CC4-5D6E-409C-BE32-E72D297353CC}">
              <c16:uniqueId val="{00000000-C9CF-4941-BCA9-81E9A5F47F2F}"/>
            </c:ext>
          </c:extLst>
        </c:ser>
        <c:ser>
          <c:idx val="5"/>
          <c:order val="5"/>
          <c:tx>
            <c:strRef>
              <c:f>'Most Recent Contact Analysis'!$I$2:$I$3</c:f>
              <c:strCache>
                <c:ptCount val="1"/>
                <c:pt idx="0">
                  <c:v>07-Jul</c:v>
                </c:pt>
              </c:strCache>
            </c:strRef>
          </c:tx>
          <c:spPr>
            <a:solidFill>
              <a:schemeClr val="accent6"/>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Analysis'!$I$4:$I$18</c:f>
              <c:numCache>
                <c:formatCode>General</c:formatCode>
                <c:ptCount val="13"/>
                <c:pt idx="0">
                  <c:v>1</c:v>
                </c:pt>
                <c:pt idx="3">
                  <c:v>2</c:v>
                </c:pt>
                <c:pt idx="9">
                  <c:v>1</c:v>
                </c:pt>
              </c:numCache>
            </c:numRef>
          </c:val>
          <c:extLst>
            <c:ext xmlns:c16="http://schemas.microsoft.com/office/drawing/2014/chart" uri="{C3380CC4-5D6E-409C-BE32-E72D297353CC}">
              <c16:uniqueId val="{00000001-C9CF-4941-BCA9-81E9A5F47F2F}"/>
            </c:ext>
          </c:extLst>
        </c:ser>
        <c:ser>
          <c:idx val="6"/>
          <c:order val="6"/>
          <c:tx>
            <c:strRef>
              <c:f>'Most Recent Contact Analysis'!$J$2:$J$3</c:f>
              <c:strCache>
                <c:ptCount val="1"/>
                <c:pt idx="0">
                  <c:v>06-Jun</c:v>
                </c:pt>
              </c:strCache>
            </c:strRef>
          </c:tx>
          <c:spPr>
            <a:solidFill>
              <a:schemeClr val="accent1">
                <a:lumMod val="60000"/>
              </a:schemeClr>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Analysis'!$J$4:$J$18</c:f>
              <c:numCache>
                <c:formatCode>General</c:formatCode>
                <c:ptCount val="13"/>
                <c:pt idx="0">
                  <c:v>2</c:v>
                </c:pt>
                <c:pt idx="1">
                  <c:v>1</c:v>
                </c:pt>
                <c:pt idx="3">
                  <c:v>4</c:v>
                </c:pt>
                <c:pt idx="5">
                  <c:v>6</c:v>
                </c:pt>
                <c:pt idx="7">
                  <c:v>1</c:v>
                </c:pt>
              </c:numCache>
            </c:numRef>
          </c:val>
          <c:extLst>
            <c:ext xmlns:c16="http://schemas.microsoft.com/office/drawing/2014/chart" uri="{C3380CC4-5D6E-409C-BE32-E72D297353CC}">
              <c16:uniqueId val="{00000002-C9CF-4941-BCA9-81E9A5F47F2F}"/>
            </c:ext>
          </c:extLst>
        </c:ser>
        <c:ser>
          <c:idx val="7"/>
          <c:order val="7"/>
          <c:tx>
            <c:strRef>
              <c:f>'Most Recent Contact Analysis'!$K$2:$K$3</c:f>
              <c:strCache>
                <c:ptCount val="1"/>
                <c:pt idx="0">
                  <c:v>05-May</c:v>
                </c:pt>
              </c:strCache>
            </c:strRef>
          </c:tx>
          <c:spPr>
            <a:solidFill>
              <a:schemeClr val="accent2">
                <a:lumMod val="60000"/>
              </a:schemeClr>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Analysis'!$K$4:$K$18</c:f>
              <c:numCache>
                <c:formatCode>General</c:formatCode>
                <c:ptCount val="13"/>
                <c:pt idx="0">
                  <c:v>1</c:v>
                </c:pt>
                <c:pt idx="3">
                  <c:v>3</c:v>
                </c:pt>
                <c:pt idx="5">
                  <c:v>5</c:v>
                </c:pt>
                <c:pt idx="8">
                  <c:v>1</c:v>
                </c:pt>
                <c:pt idx="9">
                  <c:v>3</c:v>
                </c:pt>
              </c:numCache>
            </c:numRef>
          </c:val>
          <c:extLst>
            <c:ext xmlns:c16="http://schemas.microsoft.com/office/drawing/2014/chart" uri="{C3380CC4-5D6E-409C-BE32-E72D297353CC}">
              <c16:uniqueId val="{00000003-C9CF-4941-BCA9-81E9A5F47F2F}"/>
            </c:ext>
          </c:extLst>
        </c:ser>
        <c:ser>
          <c:idx val="8"/>
          <c:order val="8"/>
          <c:tx>
            <c:strRef>
              <c:f>'Most Recent Contact Analysis'!$L$2:$L$3</c:f>
              <c:strCache>
                <c:ptCount val="1"/>
                <c:pt idx="0">
                  <c:v>04-Apr</c:v>
                </c:pt>
              </c:strCache>
            </c:strRef>
          </c:tx>
          <c:spPr>
            <a:solidFill>
              <a:schemeClr val="accent3">
                <a:lumMod val="60000"/>
              </a:schemeClr>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Analysis'!$L$4:$L$18</c:f>
              <c:numCache>
                <c:formatCode>General</c:formatCode>
                <c:ptCount val="13"/>
                <c:pt idx="0">
                  <c:v>1</c:v>
                </c:pt>
                <c:pt idx="1">
                  <c:v>7</c:v>
                </c:pt>
                <c:pt idx="3">
                  <c:v>1</c:v>
                </c:pt>
                <c:pt idx="4">
                  <c:v>6</c:v>
                </c:pt>
                <c:pt idx="5">
                  <c:v>2</c:v>
                </c:pt>
                <c:pt idx="6">
                  <c:v>1</c:v>
                </c:pt>
                <c:pt idx="8">
                  <c:v>1</c:v>
                </c:pt>
                <c:pt idx="9">
                  <c:v>3</c:v>
                </c:pt>
                <c:pt idx="10">
                  <c:v>2</c:v>
                </c:pt>
                <c:pt idx="11">
                  <c:v>1</c:v>
                </c:pt>
              </c:numCache>
            </c:numRef>
          </c:val>
          <c:extLst>
            <c:ext xmlns:c16="http://schemas.microsoft.com/office/drawing/2014/chart" uri="{C3380CC4-5D6E-409C-BE32-E72D297353CC}">
              <c16:uniqueId val="{00000004-C9CF-4941-BCA9-81E9A5F47F2F}"/>
            </c:ext>
          </c:extLst>
        </c:ser>
        <c:ser>
          <c:idx val="9"/>
          <c:order val="9"/>
          <c:tx>
            <c:strRef>
              <c:f>'Most Recent Contact Analysis'!$M$2:$M$3</c:f>
              <c:strCache>
                <c:ptCount val="1"/>
                <c:pt idx="0">
                  <c:v>03-Mar</c:v>
                </c:pt>
              </c:strCache>
            </c:strRef>
          </c:tx>
          <c:spPr>
            <a:solidFill>
              <a:schemeClr val="accent4">
                <a:lumMod val="60000"/>
              </a:schemeClr>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Analysis'!$M$4:$M$18</c:f>
              <c:numCache>
                <c:formatCode>General</c:formatCode>
                <c:ptCount val="13"/>
                <c:pt idx="0">
                  <c:v>5</c:v>
                </c:pt>
                <c:pt idx="1">
                  <c:v>3</c:v>
                </c:pt>
                <c:pt idx="3">
                  <c:v>1</c:v>
                </c:pt>
                <c:pt idx="6">
                  <c:v>1</c:v>
                </c:pt>
                <c:pt idx="7">
                  <c:v>1</c:v>
                </c:pt>
                <c:pt idx="8">
                  <c:v>2</c:v>
                </c:pt>
              </c:numCache>
            </c:numRef>
          </c:val>
          <c:extLst>
            <c:ext xmlns:c16="http://schemas.microsoft.com/office/drawing/2014/chart" uri="{C3380CC4-5D6E-409C-BE32-E72D297353CC}">
              <c16:uniqueId val="{00000005-C9CF-4941-BCA9-81E9A5F47F2F}"/>
            </c:ext>
          </c:extLst>
        </c:ser>
        <c:ser>
          <c:idx val="10"/>
          <c:order val="10"/>
          <c:tx>
            <c:strRef>
              <c:f>'Most Recent Contact Analysis'!$N$2:$N$3</c:f>
              <c:strCache>
                <c:ptCount val="1"/>
                <c:pt idx="0">
                  <c:v>02-Feb</c:v>
                </c:pt>
              </c:strCache>
            </c:strRef>
          </c:tx>
          <c:spPr>
            <a:solidFill>
              <a:schemeClr val="accent5">
                <a:lumMod val="60000"/>
              </a:schemeClr>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Analysis'!$N$4:$N$18</c:f>
              <c:numCache>
                <c:formatCode>General</c:formatCode>
                <c:ptCount val="13"/>
                <c:pt idx="6">
                  <c:v>2</c:v>
                </c:pt>
                <c:pt idx="9">
                  <c:v>1</c:v>
                </c:pt>
                <c:pt idx="11">
                  <c:v>1</c:v>
                </c:pt>
              </c:numCache>
            </c:numRef>
          </c:val>
          <c:extLst>
            <c:ext xmlns:c16="http://schemas.microsoft.com/office/drawing/2014/chart" uri="{C3380CC4-5D6E-409C-BE32-E72D297353CC}">
              <c16:uniqueId val="{00000006-C9CF-4941-BCA9-81E9A5F47F2F}"/>
            </c:ext>
          </c:extLst>
        </c:ser>
        <c:ser>
          <c:idx val="11"/>
          <c:order val="11"/>
          <c:tx>
            <c:strRef>
              <c:f>'Most Recent Contact Analysis'!$O$2:$O$3</c:f>
              <c:strCache>
                <c:ptCount val="1"/>
                <c:pt idx="0">
                  <c:v>01-Jan</c:v>
                </c:pt>
              </c:strCache>
            </c:strRef>
          </c:tx>
          <c:spPr>
            <a:solidFill>
              <a:schemeClr val="accent6">
                <a:lumMod val="60000"/>
              </a:schemeClr>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Analysis'!$O$4:$O$18</c:f>
              <c:numCache>
                <c:formatCode>General</c:formatCode>
                <c:ptCount val="13"/>
                <c:pt idx="0">
                  <c:v>1</c:v>
                </c:pt>
                <c:pt idx="1">
                  <c:v>1</c:v>
                </c:pt>
                <c:pt idx="5">
                  <c:v>1</c:v>
                </c:pt>
                <c:pt idx="9">
                  <c:v>1</c:v>
                </c:pt>
              </c:numCache>
            </c:numRef>
          </c:val>
          <c:extLst>
            <c:ext xmlns:c16="http://schemas.microsoft.com/office/drawing/2014/chart" uri="{C3380CC4-5D6E-409C-BE32-E72D297353CC}">
              <c16:uniqueId val="{00000007-C9CF-4941-BCA9-81E9A5F47F2F}"/>
            </c:ext>
          </c:extLst>
        </c:ser>
        <c:ser>
          <c:idx val="12"/>
          <c:order val="12"/>
          <c:tx>
            <c:strRef>
              <c:f>'Most Recent Contact Analysis'!$P$2:$P$3</c:f>
              <c:strCache>
                <c:ptCount val="1"/>
                <c:pt idx="0">
                  <c:v>00-Never</c:v>
                </c:pt>
              </c:strCache>
            </c:strRef>
          </c:tx>
          <c:spPr>
            <a:solidFill>
              <a:schemeClr val="accent1">
                <a:lumMod val="80000"/>
                <a:lumOff val="20000"/>
              </a:schemeClr>
            </a:solidFill>
            <a:ln>
              <a:noFill/>
            </a:ln>
            <a:effectLst/>
          </c:spPr>
          <c:invertIfNegative val="0"/>
          <c:cat>
            <c:multiLvlStrRef>
              <c:f>'Most Recent Contact Analysis'!$B$4:$C$18</c:f>
              <c:multiLvlStrCache>
                <c:ptCount val="13"/>
                <c:lvl>
                  <c:pt idx="0">
                    <c:v>Arrowhead 46</c:v>
                  </c:pt>
                  <c:pt idx="1">
                    <c:v>Brazos Valley 44</c:v>
                  </c:pt>
                  <c:pt idx="2">
                    <c:v>Chisholm Trail 52</c:v>
                  </c:pt>
                  <c:pt idx="3">
                    <c:v>Frontier Trails 41</c:v>
                  </c:pt>
                  <c:pt idx="4">
                    <c:v>Heart O Texas 50</c:v>
                  </c:pt>
                  <c:pt idx="5">
                    <c:v>Leon Valley 51</c:v>
                  </c:pt>
                  <c:pt idx="6">
                    <c:v>Lone Star 48</c:v>
                  </c:pt>
                  <c:pt idx="7">
                    <c:v>Mustang 43</c:v>
                  </c:pt>
                  <c:pt idx="8">
                    <c:v>Orion 42</c:v>
                  </c:pt>
                  <c:pt idx="9">
                    <c:v>Pathfinder 45</c:v>
                  </c:pt>
                  <c:pt idx="10">
                    <c:v>Santa Fe 49</c:v>
                  </c:pt>
                  <c:pt idx="11">
                    <c:v>Trinity Trails 47</c:v>
                  </c:pt>
                  <c:pt idx="12">
                    <c:v>Woodbine Trail 28</c:v>
                  </c:pt>
                </c:lvl>
                <c:lvl>
                  <c:pt idx="0">
                    <c:v>Longhorn Council 662</c:v>
                  </c:pt>
                </c:lvl>
              </c:multiLvlStrCache>
            </c:multiLvlStrRef>
          </c:cat>
          <c:val>
            <c:numRef>
              <c:f>'Most Recent Contact Analysis'!$P$4:$P$18</c:f>
              <c:numCache>
                <c:formatCode>General</c:formatCode>
                <c:ptCount val="13"/>
                <c:pt idx="1">
                  <c:v>1</c:v>
                </c:pt>
                <c:pt idx="3">
                  <c:v>4</c:v>
                </c:pt>
                <c:pt idx="4">
                  <c:v>17</c:v>
                </c:pt>
                <c:pt idx="10">
                  <c:v>11</c:v>
                </c:pt>
                <c:pt idx="11">
                  <c:v>3</c:v>
                </c:pt>
                <c:pt idx="12">
                  <c:v>22</c:v>
                </c:pt>
              </c:numCache>
            </c:numRef>
          </c:val>
          <c:extLst>
            <c:ext xmlns:c16="http://schemas.microsoft.com/office/drawing/2014/chart" uri="{C3380CC4-5D6E-409C-BE32-E72D297353CC}">
              <c16:uniqueId val="{00000008-C9CF-4941-BCA9-81E9A5F47F2F}"/>
            </c:ext>
          </c:extLst>
        </c:ser>
        <c:dLbls>
          <c:showLegendKey val="0"/>
          <c:showVal val="0"/>
          <c:showCatName val="0"/>
          <c:showSerName val="0"/>
          <c:showPercent val="0"/>
          <c:showBubbleSize val="0"/>
        </c:dLbls>
        <c:gapWidth val="150"/>
        <c:axId val="453486712"/>
        <c:axId val="453485072"/>
      </c:barChart>
      <c:catAx>
        <c:axId val="45348671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485072"/>
        <c:crosses val="autoZero"/>
        <c:auto val="1"/>
        <c:lblAlgn val="ctr"/>
        <c:lblOffset val="100"/>
        <c:noMultiLvlLbl val="0"/>
      </c:catAx>
      <c:valAx>
        <c:axId val="4534850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486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3"/>
  <sheetViews>
    <sheetView zoomScale="118" workbookViewId="0" zoomToFit="1"/>
  </sheetViews>
  <pageMargins left="0.7" right="0.7" top="0.75" bottom="0.75" header="0.3" footer="0.3"/>
  <pageSetup orientation="landscape" r:id="rId1"/>
  <headerFooter scaleWithDoc="0">
    <oddHeader>&amp;C&amp;A</oddHeader>
    <oddFooter>&amp;L
Report created: &amp;D&amp;C&amp;G
Page &amp;P of &amp;N</oddFooter>
  </headerFooter>
  <drawing r:id="rId2"/>
  <legacyDrawingHF r:id="rId3"/>
</chartsheet>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19050</xdr:colOff>
      <xdr:row>14</xdr:row>
      <xdr:rowOff>171450</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699516" y="173736"/>
          <a:ext cx="5615940" cy="2423160"/>
          <a:chOff x="419100" y="3829050"/>
          <a:chExt cx="5505450" cy="2524125"/>
        </a:xfrm>
      </xdr:grpSpPr>
      <mc:AlternateContent xmlns:mc="http://schemas.openxmlformats.org/markup-compatibility/2006" xmlns:a14="http://schemas.microsoft.com/office/drawing/2010/main">
        <mc:Choice Requires="a14">
          <xdr:graphicFrame macro="">
            <xdr:nvGraphicFramePr>
              <xdr:cNvPr id="3" name="Council Name">
                <a:extLst>
                  <a:ext uri="{FF2B5EF4-FFF2-40B4-BE49-F238E27FC236}">
                    <a16:creationId xmlns:a16="http://schemas.microsoft.com/office/drawing/2014/main" id="{00000000-0008-0000-0100-000003000000}"/>
                  </a:ext>
                </a:extLst>
              </xdr:cNvPr>
              <xdr:cNvGraphicFramePr/>
            </xdr:nvGraphicFramePr>
            <xdr:xfrm>
              <a:off x="419100" y="3829050"/>
              <a:ext cx="1828800" cy="2524125"/>
            </xdr:xfrm>
            <a:graphic>
              <a:graphicData uri="http://schemas.microsoft.com/office/drawing/2010/slicer">
                <sle:slicer xmlns:sle="http://schemas.microsoft.com/office/drawing/2010/slicer" name="Council Name"/>
              </a:graphicData>
            </a:graphic>
          </xdr:graphicFrame>
        </mc:Choice>
        <mc:Fallback xmlns="">
          <xdr:sp macro="" textlink="">
            <xdr:nvSpPr>
              <xdr:cNvPr id="0" name=""/>
              <xdr:cNvSpPr>
                <a:spLocks noTextEdit="1"/>
              </xdr:cNvSpPr>
            </xdr:nvSpPr>
            <xdr:spPr>
              <a:xfrm>
                <a:off x="685800" y="180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District Name">
                <a:extLst>
                  <a:ext uri="{FF2B5EF4-FFF2-40B4-BE49-F238E27FC236}">
                    <a16:creationId xmlns:a16="http://schemas.microsoft.com/office/drawing/2014/main" id="{00000000-0008-0000-0100-000004000000}"/>
                  </a:ext>
                </a:extLst>
              </xdr:cNvPr>
              <xdr:cNvGraphicFramePr/>
            </xdr:nvGraphicFramePr>
            <xdr:xfrm>
              <a:off x="2257425" y="3829050"/>
              <a:ext cx="1828800" cy="2524125"/>
            </xdr:xfrm>
            <a:graphic>
              <a:graphicData uri="http://schemas.microsoft.com/office/drawing/2010/slicer">
                <sle:slicer xmlns:sle="http://schemas.microsoft.com/office/drawing/2010/slicer" name="District Name"/>
              </a:graphicData>
            </a:graphic>
          </xdr:graphicFrame>
        </mc:Choice>
        <mc:Fallback xmlns="">
          <xdr:sp macro="" textlink="">
            <xdr:nvSpPr>
              <xdr:cNvPr id="0" name=""/>
              <xdr:cNvSpPr>
                <a:spLocks noTextEdit="1"/>
              </xdr:cNvSpPr>
            </xdr:nvSpPr>
            <xdr:spPr>
              <a:xfrm>
                <a:off x="2524125" y="180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SubDistrict Name">
                <a:extLst>
                  <a:ext uri="{FF2B5EF4-FFF2-40B4-BE49-F238E27FC236}">
                    <a16:creationId xmlns:a16="http://schemas.microsoft.com/office/drawing/2014/main" id="{00000000-0008-0000-0100-000005000000}"/>
                  </a:ext>
                </a:extLst>
              </xdr:cNvPr>
              <xdr:cNvGraphicFramePr/>
            </xdr:nvGraphicFramePr>
            <xdr:xfrm>
              <a:off x="4095750" y="3829050"/>
              <a:ext cx="1828800" cy="2524125"/>
            </xdr:xfrm>
            <a:graphic>
              <a:graphicData uri="http://schemas.microsoft.com/office/drawing/2010/slicer">
                <sle:slicer xmlns:sle="http://schemas.microsoft.com/office/drawing/2010/slicer" name="SubDistrict Name"/>
              </a:graphicData>
            </a:graphic>
          </xdr:graphicFrame>
        </mc:Choice>
        <mc:Fallback xmlns="">
          <xdr:sp macro="" textlink="">
            <xdr:nvSpPr>
              <xdr:cNvPr id="0" name=""/>
              <xdr:cNvSpPr>
                <a:spLocks noTextEdit="1"/>
              </xdr:cNvSpPr>
            </xdr:nvSpPr>
            <xdr:spPr>
              <a:xfrm>
                <a:off x="4362450" y="180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9</xdr:col>
      <xdr:colOff>0</xdr:colOff>
      <xdr:row>1</xdr:row>
      <xdr:rowOff>0</xdr:rowOff>
    </xdr:from>
    <xdr:to>
      <xdr:col>11</xdr:col>
      <xdr:colOff>457200</xdr:colOff>
      <xdr:row>14</xdr:row>
      <xdr:rowOff>171450</xdr:rowOff>
    </xdr:to>
    <mc:AlternateContent xmlns:mc="http://schemas.openxmlformats.org/markup-compatibility/2006" xmlns:a14="http://schemas.microsoft.com/office/drawing/2010/main">
      <mc:Choice Requires="a14">
        <xdr:graphicFrame macro="">
          <xdr:nvGraphicFramePr>
            <xdr:cNvPr id="8" name="Unit Type">
              <a:extLst>
                <a:ext uri="{FF2B5EF4-FFF2-40B4-BE49-F238E27FC236}">
                  <a16:creationId xmlns:a16="http://schemas.microsoft.com/office/drawing/2014/main" id="{F2FACD0A-DDEE-48D4-AF8C-4673B8FA2237}"/>
                </a:ext>
              </a:extLst>
            </xdr:cNvPr>
            <xdr:cNvGraphicFramePr/>
          </xdr:nvGraphicFramePr>
          <xdr:xfrm>
            <a:off x="0" y="0"/>
            <a:ext cx="0" cy="0"/>
          </xdr:xfrm>
          <a:graphic>
            <a:graphicData uri="http://schemas.microsoft.com/office/drawing/2010/slicer">
              <sle:slicer xmlns:sle="http://schemas.microsoft.com/office/drawing/2010/slicer" name="Unit Type"/>
            </a:graphicData>
          </a:graphic>
        </xdr:graphicFrame>
      </mc:Choice>
      <mc:Fallback xmlns="">
        <xdr:sp macro="" textlink="">
          <xdr:nvSpPr>
            <xdr:cNvPr id="0" name=""/>
            <xdr:cNvSpPr>
              <a:spLocks noTextEdit="1"/>
            </xdr:cNvSpPr>
          </xdr:nvSpPr>
          <xdr:spPr>
            <a:xfrm>
              <a:off x="6172200" y="180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34017</xdr:colOff>
      <xdr:row>23</xdr:row>
      <xdr:rowOff>23132</xdr:rowOff>
    </xdr:from>
    <xdr:to>
      <xdr:col>15</xdr:col>
      <xdr:colOff>272143</xdr:colOff>
      <xdr:row>46</xdr:row>
      <xdr:rowOff>1</xdr:rowOff>
    </xdr:to>
    <xdr:grpSp>
      <xdr:nvGrpSpPr>
        <xdr:cNvPr id="11" name="Group 10">
          <a:extLst>
            <a:ext uri="{FF2B5EF4-FFF2-40B4-BE49-F238E27FC236}">
              <a16:creationId xmlns:a16="http://schemas.microsoft.com/office/drawing/2014/main" id="{8AB8AD4B-B2DE-478A-B94E-CE028E420934}"/>
            </a:ext>
          </a:extLst>
        </xdr:cNvPr>
        <xdr:cNvGrpSpPr/>
      </xdr:nvGrpSpPr>
      <xdr:grpSpPr>
        <a:xfrm>
          <a:off x="5667374" y="4989739"/>
          <a:ext cx="7354662" cy="4086226"/>
          <a:chOff x="5667374" y="4976132"/>
          <a:chExt cx="7354662" cy="4086226"/>
        </a:xfrm>
      </xdr:grpSpPr>
      <xdr:graphicFrame macro="">
        <xdr:nvGraphicFramePr>
          <xdr:cNvPr id="3" name="Chart 2">
            <a:extLst>
              <a:ext uri="{FF2B5EF4-FFF2-40B4-BE49-F238E27FC236}">
                <a16:creationId xmlns:a16="http://schemas.microsoft.com/office/drawing/2014/main" id="{13C9C96E-5480-4A74-849D-C91D37F38216}"/>
              </a:ext>
            </a:extLst>
          </xdr:cNvPr>
          <xdr:cNvGraphicFramePr/>
        </xdr:nvGraphicFramePr>
        <xdr:xfrm>
          <a:off x="5667374" y="4976132"/>
          <a:ext cx="7354662" cy="408622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0B962C7A-6E6A-4FA2-981C-4E8A6A57D688}"/>
              </a:ext>
            </a:extLst>
          </xdr:cNvPr>
          <xdr:cNvCxnSpPr/>
        </xdr:nvCxnSpPr>
        <xdr:spPr>
          <a:xfrm>
            <a:off x="6150428" y="7361464"/>
            <a:ext cx="6684310" cy="0"/>
          </a:xfrm>
          <a:prstGeom prst="line">
            <a:avLst/>
          </a:prstGeom>
          <a:ln w="28575">
            <a:solidFill>
              <a:srgbClr val="FFD700"/>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E1AE728C-0943-4C2F-B926-6AB388FA06CD}"/>
              </a:ext>
            </a:extLst>
          </xdr:cNvPr>
          <xdr:cNvCxnSpPr/>
        </xdr:nvCxnSpPr>
        <xdr:spPr>
          <a:xfrm>
            <a:off x="6150429" y="7919357"/>
            <a:ext cx="6684310" cy="0"/>
          </a:xfrm>
          <a:prstGeom prst="line">
            <a:avLst/>
          </a:prstGeom>
          <a:ln w="28575">
            <a:solidFill>
              <a:srgbClr val="C0C0C0"/>
            </a:solidFill>
          </a:ln>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91FDAA7F-F18F-4517-935F-55B06A0A74BE}"/>
              </a:ext>
            </a:extLst>
          </xdr:cNvPr>
          <xdr:cNvCxnSpPr/>
        </xdr:nvCxnSpPr>
        <xdr:spPr>
          <a:xfrm>
            <a:off x="6166757" y="8343900"/>
            <a:ext cx="6684310" cy="0"/>
          </a:xfrm>
          <a:prstGeom prst="line">
            <a:avLst/>
          </a:prstGeom>
          <a:ln w="28575">
            <a:solidFill>
              <a:srgbClr val="CD7F32"/>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302078</xdr:colOff>
      <xdr:row>27</xdr:row>
      <xdr:rowOff>43543</xdr:rowOff>
    </xdr:from>
    <xdr:to>
      <xdr:col>14</xdr:col>
      <xdr:colOff>489447</xdr:colOff>
      <xdr:row>30</xdr:row>
      <xdr:rowOff>152603</xdr:rowOff>
    </xdr:to>
    <xdr:sp macro="" textlink="">
      <xdr:nvSpPr>
        <xdr:cNvPr id="7" name="TextBox 2">
          <a:extLst>
            <a:ext uri="{FF2B5EF4-FFF2-40B4-BE49-F238E27FC236}">
              <a16:creationId xmlns:a16="http://schemas.microsoft.com/office/drawing/2014/main" id="{3F2799DC-D625-4EAE-990B-ACBBA9764E27}"/>
            </a:ext>
          </a:extLst>
        </xdr:cNvPr>
        <xdr:cNvSpPr txBox="1"/>
      </xdr:nvSpPr>
      <xdr:spPr>
        <a:xfrm>
          <a:off x="10861221" y="5744936"/>
          <a:ext cx="1602512" cy="639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a:t>Bronze</a:t>
          </a:r>
          <a:r>
            <a:rPr lang="en-US" sz="1100" b="1" baseline="0"/>
            <a:t> - 10% of units</a:t>
          </a:r>
        </a:p>
        <a:p>
          <a:pPr algn="ctr"/>
          <a:r>
            <a:rPr lang="en-US" sz="1100" b="1" baseline="0"/>
            <a:t>Silver - 25% of units</a:t>
          </a:r>
        </a:p>
        <a:p>
          <a:pPr algn="ctr"/>
          <a:r>
            <a:rPr lang="en-US" sz="1100" b="1" baseline="0"/>
            <a:t>Gold - 45% of units</a:t>
          </a:r>
          <a:endParaRPr lang="en-US" sz="1100" b="1"/>
        </a:p>
      </xdr:txBody>
    </xdr:sp>
    <xdr:clientData/>
  </xdr:twoCellAnchor>
  <xdr:twoCellAnchor>
    <xdr:from>
      <xdr:col>16</xdr:col>
      <xdr:colOff>34017</xdr:colOff>
      <xdr:row>23</xdr:row>
      <xdr:rowOff>9524</xdr:rowOff>
    </xdr:from>
    <xdr:to>
      <xdr:col>21</xdr:col>
      <xdr:colOff>979715</xdr:colOff>
      <xdr:row>46</xdr:row>
      <xdr:rowOff>13607</xdr:rowOff>
    </xdr:to>
    <xdr:graphicFrame macro="">
      <xdr:nvGraphicFramePr>
        <xdr:cNvPr id="8" name="Chart 7">
          <a:extLst>
            <a:ext uri="{FF2B5EF4-FFF2-40B4-BE49-F238E27FC236}">
              <a16:creationId xmlns:a16="http://schemas.microsoft.com/office/drawing/2014/main" id="{CFFC4C06-7541-4868-8DBA-21F409E8F4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585107</xdr:colOff>
      <xdr:row>46</xdr:row>
      <xdr:rowOff>172809</xdr:rowOff>
    </xdr:from>
    <xdr:to>
      <xdr:col>15</xdr:col>
      <xdr:colOff>299357</xdr:colOff>
      <xdr:row>74</xdr:row>
      <xdr:rowOff>27214</xdr:rowOff>
    </xdr:to>
    <xdr:graphicFrame macro="">
      <xdr:nvGraphicFramePr>
        <xdr:cNvPr id="9" name="Chart 8">
          <a:extLst>
            <a:ext uri="{FF2B5EF4-FFF2-40B4-BE49-F238E27FC236}">
              <a16:creationId xmlns:a16="http://schemas.microsoft.com/office/drawing/2014/main" id="{2AAE93EC-EDF1-4DE8-8643-90180B0923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13607</xdr:colOff>
      <xdr:row>47</xdr:row>
      <xdr:rowOff>23131</xdr:rowOff>
    </xdr:from>
    <xdr:to>
      <xdr:col>21</xdr:col>
      <xdr:colOff>979715</xdr:colOff>
      <xdr:row>74</xdr:row>
      <xdr:rowOff>54429</xdr:rowOff>
    </xdr:to>
    <xdr:graphicFrame macro="">
      <xdr:nvGraphicFramePr>
        <xdr:cNvPr id="10" name="Chart 9">
          <a:extLst>
            <a:ext uri="{FF2B5EF4-FFF2-40B4-BE49-F238E27FC236}">
              <a16:creationId xmlns:a16="http://schemas.microsoft.com/office/drawing/2014/main" id="{B9846EBD-1976-4F74-A43D-F82FBCDC8D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8669364" cy="6288114"/>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25347224" createdVersion="6" refreshedVersion="8" minRefreshableVersion="3" recordCount="0" supportSubquery="1" supportAdvancedDrill="1" xr:uid="{00000000-000A-0000-FFFF-FFFF04000000}">
  <cacheSource type="external" connectionId="6"/>
  <cacheFields count="19">
    <cacheField name="[Unit_Contact_Analysis].[Council Name].[Council Name]" caption="Council Name" numFmtId="0" hierarchy="60" level="1">
      <sharedItems count="1">
        <s v="Longhorn Council 662"/>
      </sharedItems>
      <extLst>
        <ext xmlns:x15="http://schemas.microsoft.com/office/spreadsheetml/2010/11/main" uri="{4F2E5C28-24EA-4eb8-9CBF-B6C8F9C3D259}">
          <x15:cachedUniqueNames>
            <x15:cachedUniqueName index="0" name="[Unit_Contact_Analysis].[Council Name].&amp;[Longhorn Council 662]"/>
          </x15:cachedUniqueNames>
        </ext>
      </extLst>
    </cacheField>
    <cacheField name="[Unit_Contact_Analysis].[District Name].[District Name]" caption="District Name" numFmtId="0" hierarchy="61" level="1">
      <sharedItems count="13">
        <s v="Arrowhead 46"/>
        <s v="Brazos Valley 44"/>
        <s v="Chisholm Trail 52"/>
        <s v="Frontier Trails 41"/>
        <s v="Heart O Texas 50"/>
        <s v="Leon Valley 51"/>
        <s v="Lone Star 48"/>
        <s v="Mustang 43"/>
        <s v="Orion 42"/>
        <s v="Pathfinder 45"/>
        <s v="Santa Fe 49"/>
        <s v="Trinity Trails 47"/>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Chisholm Trail 52]"/>
            <x15:cachedUniqueName index="3" name="[Unit_Contact_Analysis].[District Name].&amp;[Frontier Trails 41]"/>
            <x15:cachedUniqueName index="4" name="[Unit_Contact_Analysis].[District Name].&amp;[Heart O Texas 50]"/>
            <x15:cachedUniqueName index="5" name="[Unit_Contact_Analysis].[District Name].&amp;[Leon Valley 51]"/>
            <x15:cachedUniqueName index="6" name="[Unit_Contact_Analysis].[District Name].&amp;[Lone Star 48]"/>
            <x15:cachedUniqueName index="7" name="[Unit_Contact_Analysis].[District Name].&amp;[Mustang 43]"/>
            <x15:cachedUniqueName index="8" name="[Unit_Contact_Analysis].[District Name].&amp;[Orion 42]"/>
            <x15:cachedUniqueName index="9" name="[Unit_Contact_Analysis].[District Name].&amp;[Pathfinder 45]"/>
            <x15:cachedUniqueName index="10" name="[Unit_Contact_Analysis].[District Name].&amp;[Santa Fe 49]"/>
            <x15:cachedUniqueName index="11" name="[Unit_Contact_Analysis].[District Name].&amp;[Trinity Trails 47]"/>
            <x15:cachedUniqueName index="12" name="[Unit_Contact_Analysis].[District Name].&amp;[Woodbine Trail 28]"/>
          </x15:cachedUniqueNames>
        </ext>
      </extLst>
    </cacheField>
    <cacheField name="[Measures].[Num Jan Units Contacted]" caption="Num Jan Units Contacted" numFmtId="0" hierarchy="140" level="32767"/>
    <cacheField name="[Measures].[Num Feb Units Contacted]" caption="Num Feb Units Contacted" numFmtId="0" hierarchy="139" level="32767"/>
    <cacheField name="[Measures].[Num Mar Units Contacted]" caption="Num Mar Units Contacted" numFmtId="0" hierarchy="143" level="32767"/>
    <cacheField name="[Measures].[Num Apr Units Contacted]" caption="Num Apr Units Contacted" numFmtId="0" hierarchy="136" level="32767"/>
    <cacheField name="[Measures].[Num May Units Contacted]" caption="Num May Units Contacted" numFmtId="0" hierarchy="144" level="32767"/>
    <cacheField name="[Measures].[Num Jun Units Contacted]" caption="Num Jun Units Contacted" numFmtId="0" hierarchy="142" level="32767"/>
    <cacheField name="[Measures].[Num Jul Units Contacted]" caption="Num Jul Units Contacted" numFmtId="0" hierarchy="141" level="32767"/>
    <cacheField name="[Measures].[Num Aug Units Contacted]" caption="Num Aug Units Contacted" numFmtId="0" hierarchy="137" level="32767"/>
    <cacheField name="[Measures].[Num Sep Units Contacted]" caption="Num Sep Units Contacted" numFmtId="0" hierarchy="147" level="32767"/>
    <cacheField name="[Measures].[Num Oct Units Contacted]" caption="Num Oct Units Contacted" numFmtId="0" hierarchy="146" level="32767"/>
    <cacheField name="[Measures].[Num Nov Units Contacted]" caption="Num Nov Units Contacted" numFmtId="0" hierarchy="145" level="32767"/>
    <cacheField name="[Measures].[Num Dec Units Contacted]" caption="Num Dec Units Contacted" numFmtId="0" hierarchy="138" level="32767"/>
    <cacheField name="[Measures].[Sum of Total 2]" caption="Sum of Total 2" numFmtId="0" hierarchy="182" level="32767"/>
    <cacheField name="[Measures].[Sum of JTE 2]" caption="Sum of JTE 2" numFmtId="0" hierarchy="178" level="32767"/>
    <cacheField name="[Measures].[% JTE]" caption="% JTE" numFmtId="0" hierarchy="133" level="32767"/>
    <cacheField name="[Measures].[Count of UnitKey]" caption="Count of UnitKey" numFmtId="0" hierarchy="189" level="32767"/>
    <cacheField name="[Unit_Contact_Analysis].[SubDistrict Name].[SubDistrict Name]" caption="SubDistrict Name" numFmtId="0" hierarchy="62" level="1">
      <sharedItems containsSemiMixedTypes="0" containsNonDate="0" containsString="0"/>
    </cacheField>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fieldsUsage count="2">
        <fieldUsage x="-1"/>
        <fieldUsage x="0"/>
      </fieldsUsage>
    </cacheHierarchy>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1"/>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fieldsUsage count="2">
        <fieldUsage x="-1"/>
        <fieldUsage x="18"/>
      </fieldsUsage>
    </cacheHierarchy>
    <cacheHierarchy uniqueName="[Unit_Contact_Analysis].[Unit Type]" caption="Unit Type" attribute="1" defaultMemberUniqueName="[Unit_Contact_Analysis].[Unit Type].[All]" allUniqueName="[Unit_Contact_Analysis].[Unit Type].[All]" dimensionUniqueName="[Unit_Contact_Analysis]" displayFolder="" count="0" memberValueDatatype="130" unbalanced="0"/>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0"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oneField="1">
      <fieldsUsage count="1">
        <fieldUsage x="16"/>
      </fieldsUsage>
    </cacheHierarchy>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oneField="1">
      <fieldsUsage count="1">
        <fieldUsage x="5"/>
      </fieldsUsage>
    </cacheHierarchy>
    <cacheHierarchy uniqueName="[Measures].[Num Aug Units Contacted]" caption="Num Aug Units Contacted" measure="1" displayFolder="" measureGroup="Unit_Contact_Analysis" count="0" oneField="1">
      <fieldsUsage count="1">
        <fieldUsage x="9"/>
      </fieldsUsage>
    </cacheHierarchy>
    <cacheHierarchy uniqueName="[Measures].[Num Dec Units Contacted]" caption="Num Dec Units Contacted" measure="1" displayFolder="" measureGroup="Unit_Contact_Analysis" count="0" oneField="1">
      <fieldsUsage count="1">
        <fieldUsage x="13"/>
      </fieldsUsage>
    </cacheHierarchy>
    <cacheHierarchy uniqueName="[Measures].[Num Feb Units Contacted]" caption="Num Feb Units Contacted" measure="1" displayFolder="" measureGroup="Unit_Contact_Analysis" count="0" oneField="1">
      <fieldsUsage count="1">
        <fieldUsage x="3"/>
      </fieldsUsage>
    </cacheHierarchy>
    <cacheHierarchy uniqueName="[Measures].[Num Jan Units Contacted]" caption="Num Jan Units Contacted" measure="1" displayFolder="" measureGroup="Unit_Contact_Analysis" count="0" oneField="1">
      <fieldsUsage count="1">
        <fieldUsage x="2"/>
      </fieldsUsage>
    </cacheHierarchy>
    <cacheHierarchy uniqueName="[Measures].[Num Jul Units Contacted]" caption="Num Jul Units Contacted" measure="1" displayFolder="" measureGroup="Unit_Contact_Analysis" count="0" oneField="1">
      <fieldsUsage count="1">
        <fieldUsage x="8"/>
      </fieldsUsage>
    </cacheHierarchy>
    <cacheHierarchy uniqueName="[Measures].[Num Jun Units Contacted]" caption="Num Jun Units Contacted" measure="1" displayFolder="" measureGroup="Unit_Contact_Analysis" count="0" oneField="1">
      <fieldsUsage count="1">
        <fieldUsage x="7"/>
      </fieldsUsage>
    </cacheHierarchy>
    <cacheHierarchy uniqueName="[Measures].[Num Mar Units Contacted]" caption="Num Mar Units Contacted" measure="1" displayFolder="" measureGroup="Unit_Contact_Analysis" count="0" oneField="1">
      <fieldsUsage count="1">
        <fieldUsage x="4"/>
      </fieldsUsage>
    </cacheHierarchy>
    <cacheHierarchy uniqueName="[Measures].[Num May Units Contacted]" caption="Num May Units Contacted" measure="1" displayFolder="" measureGroup="Unit_Contact_Analysis" count="0" oneField="1">
      <fieldsUsage count="1">
        <fieldUsage x="6"/>
      </fieldsUsage>
    </cacheHierarchy>
    <cacheHierarchy uniqueName="[Measures].[Num Nov Units Contacted]" caption="Num Nov Units Contacted" measure="1" displayFolder="" measureGroup="Unit_Contact_Analysis" count="0" oneField="1">
      <fieldsUsage count="1">
        <fieldUsage x="12"/>
      </fieldsUsage>
    </cacheHierarchy>
    <cacheHierarchy uniqueName="[Measures].[Num Oct Units Contacted]" caption="Num Oct Units Contacted" measure="1" displayFolder="" measureGroup="Unit_Contact_Analysis" count="0" oneField="1">
      <fieldsUsage count="1">
        <fieldUsage x="11"/>
      </fieldsUsage>
    </cacheHierarchy>
    <cacheHierarchy uniqueName="[Measures].[Num Sep Units Contacted]" caption="Num Sep Units Contacted" measure="1" displayFolder="" measureGroup="Unit_Contact_Analysis" count="0" oneField="1">
      <fieldsUsage count="1">
        <fieldUsage x="10"/>
      </fieldsUsage>
    </cacheHierarchy>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oneField="1" hidden="1">
      <fieldsUsage count="1">
        <fieldUsage x="15"/>
      </fieldsUsage>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oneField="1" hidden="1">
      <fieldsUsage count="1">
        <fieldUsage x="14"/>
      </fieldsUsage>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oneField="1" hidden="1">
      <fieldsUsage count="1">
        <fieldUsage x="17"/>
      </fieldsUsage>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24189816" createdVersion="3" refreshedVersion="8" minRefreshableVersion="3" recordCount="0" supportSubquery="1" supportAdvancedDrill="1" xr:uid="{3CE64CEC-45C6-4258-8353-F0C4B10B094E}">
  <cacheSource type="external" connectionId="6">
    <extLst>
      <ext xmlns:x14="http://schemas.microsoft.com/office/spreadsheetml/2009/9/main" uri="{F057638F-6D5F-4e77-A914-E7F072B9BCA8}">
        <x14:sourceConnection name="ThisWorkbookDataModel"/>
      </ext>
    </extLst>
  </cacheSource>
  <cacheFields count="0"/>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cacheHierarchy uniqueName="[Unit_Contact_Analysis].[Unit Type]" caption="Unit Type" attribute="1" defaultMemberUniqueName="[Unit_Contact_Analysis].[Unit Type].[All]" allUniqueName="[Unit_Contact_Analysis].[Unit Type].[All]" dimensionUniqueName="[Unit_Contact_Analysis]" displayFolder="" count="2" memberValueDatatype="130" unbalanced="0"/>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0"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extLst>
    <ext xmlns:x14="http://schemas.microsoft.com/office/spreadsheetml/2009/9/main" uri="{725AE2AE-9491-48be-B2B4-4EB974FC3084}">
      <x14:pivotCacheDefinition slicerData="1" pivotCacheId="2044506752"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44675929" createdVersion="7" refreshedVersion="8" minRefreshableVersion="3" recordCount="0" supportSubquery="1" supportAdvancedDrill="1" xr:uid="{A347F102-0F77-423F-A0BF-C878460CBE73}">
  <cacheSource type="external" connectionId="6">
    <extLst>
      <ext xmlns:x14="http://schemas.microsoft.com/office/spreadsheetml/2009/9/main" uri="{F057638F-6D5F-4e77-A914-E7F072B9BCA8}">
        <x14:sourceConnection name="ThisWorkbookDataModel"/>
      </ext>
    </extLst>
  </cacheSource>
  <cacheFields count="2">
    <cacheField name="[Unit_Contact_Analysis].[District Name].[District Name]" caption="District Name" numFmtId="0" hierarchy="61" level="1">
      <sharedItems count="13">
        <s v="Arrowhead 46"/>
        <s v="Brazos Valley 44"/>
        <s v="Chisholm Trail 52"/>
        <s v="Frontier Trails 41"/>
        <s v="Heart O Texas 50"/>
        <s v="Leon Valley 51"/>
        <s v="Lone Star 48"/>
        <s v="Mustang 43"/>
        <s v="Orion 42"/>
        <s v="Pathfinder 45"/>
        <s v="Santa Fe 49"/>
        <s v="Trinity Trails 47"/>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Chisholm Trail 52]"/>
            <x15:cachedUniqueName index="3" name="[Unit_Contact_Analysis].[District Name].&amp;[Frontier Trails 41]"/>
            <x15:cachedUniqueName index="4" name="[Unit_Contact_Analysis].[District Name].&amp;[Heart O Texas 50]"/>
            <x15:cachedUniqueName index="5" name="[Unit_Contact_Analysis].[District Name].&amp;[Leon Valley 51]"/>
            <x15:cachedUniqueName index="6" name="[Unit_Contact_Analysis].[District Name].&amp;[Lone Star 48]"/>
            <x15:cachedUniqueName index="7" name="[Unit_Contact_Analysis].[District Name].&amp;[Mustang 43]"/>
            <x15:cachedUniqueName index="8" name="[Unit_Contact_Analysis].[District Name].&amp;[Orion 42]"/>
            <x15:cachedUniqueName index="9" name="[Unit_Contact_Analysis].[District Name].&amp;[Pathfinder 45]"/>
            <x15:cachedUniqueName index="10" name="[Unit_Contact_Analysis].[District Name].&amp;[Santa Fe 49]"/>
            <x15:cachedUniqueName index="11" name="[Unit_Contact_Analysis].[District Name].&amp;[Trinity Trails 47]"/>
            <x15:cachedUniqueName index="12" name="[Unit_Contact_Analysis].[District Name].&amp;[Woodbine Trail 28]"/>
          </x15:cachedUniqueNames>
        </ext>
      </extLst>
    </cacheField>
    <cacheField name="[Measures].[% JTE Target]" caption="% JTE Target" numFmtId="0" hierarchy="169" level="32767"/>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0" memberValueDatatype="130" unbalanced="0"/>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0"/>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0" memberValueDatatype="130" unbalanced="0"/>
    <cacheHierarchy uniqueName="[Unit_Contact_Analysis].[Unit Type]" caption="Unit Type" attribute="1" defaultMemberUniqueName="[Unit_Contact_Analysis].[Unit Type].[All]" allUniqueName="[Unit_Contact_Analysis].[Unit Type].[All]" dimensionUniqueName="[Unit_Contact_Analysis]" displayFolder="" count="0" memberValueDatatype="130" unbalanced="0"/>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0"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oneField="1">
      <fieldsUsage count="1">
        <fieldUsage x="1"/>
      </fieldsUsage>
    </cacheHierarchy>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pivotCacheId="185803699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45601853" createdVersion="7" refreshedVersion="8" minRefreshableVersion="3" recordCount="0" supportSubquery="1" supportAdvancedDrill="1" xr:uid="{17CFE027-90BE-43B1-970E-206A986293F5}">
  <cacheSource type="external" connectionId="6">
    <extLst>
      <ext xmlns:x14="http://schemas.microsoft.com/office/spreadsheetml/2009/9/main" uri="{F057638F-6D5F-4e77-A914-E7F072B9BCA8}">
        <x14:sourceConnection name="ThisWorkbookDataModel"/>
      </ext>
    </extLst>
  </cacheSource>
  <cacheFields count="2">
    <cacheField name="[Unit_Contact_Analysis].[District Name].[District Name]" caption="District Name" numFmtId="0" hierarchy="61" level="1">
      <sharedItems count="13">
        <s v="Arrowhead 46"/>
        <s v="Brazos Valley 44"/>
        <s v="Chisholm Trail 52"/>
        <s v="Frontier Trails 41"/>
        <s v="Heart O Texas 50"/>
        <s v="Leon Valley 51"/>
        <s v="Lone Star 48"/>
        <s v="Mustang 43"/>
        <s v="Orion 42"/>
        <s v="Pathfinder 45"/>
        <s v="Santa Fe 49"/>
        <s v="Trinity Trails 47"/>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Chisholm Trail 52]"/>
            <x15:cachedUniqueName index="3" name="[Unit_Contact_Analysis].[District Name].&amp;[Frontier Trails 41]"/>
            <x15:cachedUniqueName index="4" name="[Unit_Contact_Analysis].[District Name].&amp;[Heart O Texas 50]"/>
            <x15:cachedUniqueName index="5" name="[Unit_Contact_Analysis].[District Name].&amp;[Leon Valley 51]"/>
            <x15:cachedUniqueName index="6" name="[Unit_Contact_Analysis].[District Name].&amp;[Lone Star 48]"/>
            <x15:cachedUniqueName index="7" name="[Unit_Contact_Analysis].[District Name].&amp;[Mustang 43]"/>
            <x15:cachedUniqueName index="8" name="[Unit_Contact_Analysis].[District Name].&amp;[Orion 42]"/>
            <x15:cachedUniqueName index="9" name="[Unit_Contact_Analysis].[District Name].&amp;[Pathfinder 45]"/>
            <x15:cachedUniqueName index="10" name="[Unit_Contact_Analysis].[District Name].&amp;[Santa Fe 49]"/>
            <x15:cachedUniqueName index="11" name="[Unit_Contact_Analysis].[District Name].&amp;[Trinity Trails 47]"/>
            <x15:cachedUniqueName index="12" name="[Unit_Contact_Analysis].[District Name].&amp;[Woodbine Trail 28]"/>
          </x15:cachedUniqueNames>
        </ext>
      </extLst>
    </cacheField>
    <cacheField name="[Measures].[% Has Detailed]" caption="% Has Detailed" numFmtId="0" hierarchy="167" level="32767"/>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0" memberValueDatatype="130" unbalanced="0"/>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0"/>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0" memberValueDatatype="130" unbalanced="0"/>
    <cacheHierarchy uniqueName="[Unit_Contact_Analysis].[Unit Type]" caption="Unit Type" attribute="1" defaultMemberUniqueName="[Unit_Contact_Analysis].[Unit Type].[All]" allUniqueName="[Unit_Contact_Analysis].[Unit Type].[All]" dimensionUniqueName="[Unit_Contact_Analysis]" displayFolder="" count="0" memberValueDatatype="130" unbalanced="0"/>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0"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oneField="1">
      <fieldsUsage count="1">
        <fieldUsage x="1"/>
      </fieldsUsage>
    </cacheHierarchy>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pivotCacheId="122723527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46527777" createdVersion="7" refreshedVersion="8" minRefreshableVersion="3" recordCount="0" supportSubquery="1" supportAdvancedDrill="1" xr:uid="{8F1223AE-1FED-4E5D-A76A-CE59F77CB961}">
  <cacheSource type="external" connectionId="6">
    <extLst>
      <ext xmlns:x14="http://schemas.microsoft.com/office/spreadsheetml/2009/9/main" uri="{F057638F-6D5F-4e77-A914-E7F072B9BCA8}">
        <x14:sourceConnection name="ThisWorkbookDataModel"/>
      </ext>
    </extLst>
  </cacheSource>
  <cacheFields count="2">
    <cacheField name="[Unit_Contact_Analysis].[District Name].[District Name]" caption="District Name" numFmtId="0" hierarchy="61" level="1">
      <sharedItems count="13">
        <s v="Arrowhead 46"/>
        <s v="Brazos Valley 44"/>
        <s v="Chisholm Trail 52"/>
        <s v="Frontier Trails 41"/>
        <s v="Heart O Texas 50"/>
        <s v="Leon Valley 51"/>
        <s v="Lone Star 48"/>
        <s v="Mustang 43"/>
        <s v="Orion 42"/>
        <s v="Pathfinder 45"/>
        <s v="Santa Fe 49"/>
        <s v="Trinity Trails 47"/>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Chisholm Trail 52]"/>
            <x15:cachedUniqueName index="3" name="[Unit_Contact_Analysis].[District Name].&amp;[Frontier Trails 41]"/>
            <x15:cachedUniqueName index="4" name="[Unit_Contact_Analysis].[District Name].&amp;[Heart O Texas 50]"/>
            <x15:cachedUniqueName index="5" name="[Unit_Contact_Analysis].[District Name].&amp;[Leon Valley 51]"/>
            <x15:cachedUniqueName index="6" name="[Unit_Contact_Analysis].[District Name].&amp;[Lone Star 48]"/>
            <x15:cachedUniqueName index="7" name="[Unit_Contact_Analysis].[District Name].&amp;[Mustang 43]"/>
            <x15:cachedUniqueName index="8" name="[Unit_Contact_Analysis].[District Name].&amp;[Orion 42]"/>
            <x15:cachedUniqueName index="9" name="[Unit_Contact_Analysis].[District Name].&amp;[Pathfinder 45]"/>
            <x15:cachedUniqueName index="10" name="[Unit_Contact_Analysis].[District Name].&amp;[Santa Fe 49]"/>
            <x15:cachedUniqueName index="11" name="[Unit_Contact_Analysis].[District Name].&amp;[Trinity Trails 47]"/>
            <x15:cachedUniqueName index="12" name="[Unit_Contact_Analysis].[District Name].&amp;[Woodbine Trail 28]"/>
          </x15:cachedUniqueNames>
        </ext>
      </extLst>
    </cacheField>
    <cacheField name="[Measures].[% NUC]" caption="% NUC" numFmtId="0" hierarchy="134" level="32767"/>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0" memberValueDatatype="130" unbalanced="0"/>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0"/>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0" memberValueDatatype="130" unbalanced="0"/>
    <cacheHierarchy uniqueName="[Unit_Contact_Analysis].[Unit Type]" caption="Unit Type" attribute="1" defaultMemberUniqueName="[Unit_Contact_Analysis].[Unit Type].[All]" allUniqueName="[Unit_Contact_Analysis].[Unit Type].[All]" dimensionUniqueName="[Unit_Contact_Analysis]" displayFolder="" count="0" memberValueDatatype="130" unbalanced="0"/>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0"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oneField="1">
      <fieldsUsage count="1">
        <fieldUsage x="1"/>
      </fieldsUsage>
    </cacheHierarchy>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pivotCacheId="50697985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47685185" createdVersion="7" refreshedVersion="8" minRefreshableVersion="3" recordCount="0" supportSubquery="1" supportAdvancedDrill="1" xr:uid="{E226ED1F-108C-4247-B8C9-C4FC9EA09AA7}">
  <cacheSource type="external" connectionId="6">
    <extLst>
      <ext xmlns:x14="http://schemas.microsoft.com/office/spreadsheetml/2009/9/main" uri="{F057638F-6D5F-4e77-A914-E7F072B9BCA8}">
        <x14:sourceConnection name="ThisWorkbookDataModel"/>
      </ext>
    </extLst>
  </cacheSource>
  <cacheFields count="3">
    <cacheField name="[Unit_Contact_Analysis].[District Name].[District Name]" caption="District Name" numFmtId="0" hierarchy="61" level="1">
      <sharedItems count="13">
        <s v="Arrowhead 46"/>
        <s v="Brazos Valley 44"/>
        <s v="Chisholm Trail 52"/>
        <s v="Frontier Trails 41"/>
        <s v="Heart O Texas 50"/>
        <s v="Leon Valley 51"/>
        <s v="Lone Star 48"/>
        <s v="Mustang 43"/>
        <s v="Orion 42"/>
        <s v="Pathfinder 45"/>
        <s v="Santa Fe 49"/>
        <s v="Trinity Trails 47"/>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Chisholm Trail 52]"/>
            <x15:cachedUniqueName index="3" name="[Unit_Contact_Analysis].[District Name].&amp;[Frontier Trails 41]"/>
            <x15:cachedUniqueName index="4" name="[Unit_Contact_Analysis].[District Name].&amp;[Heart O Texas 50]"/>
            <x15:cachedUniqueName index="5" name="[Unit_Contact_Analysis].[District Name].&amp;[Leon Valley 51]"/>
            <x15:cachedUniqueName index="6" name="[Unit_Contact_Analysis].[District Name].&amp;[Lone Star 48]"/>
            <x15:cachedUniqueName index="7" name="[Unit_Contact_Analysis].[District Name].&amp;[Mustang 43]"/>
            <x15:cachedUniqueName index="8" name="[Unit_Contact_Analysis].[District Name].&amp;[Orion 42]"/>
            <x15:cachedUniqueName index="9" name="[Unit_Contact_Analysis].[District Name].&amp;[Pathfinder 45]"/>
            <x15:cachedUniqueName index="10" name="[Unit_Contact_Analysis].[District Name].&amp;[Santa Fe 49]"/>
            <x15:cachedUniqueName index="11" name="[Unit_Contact_Analysis].[District Name].&amp;[Trinity Trails 47]"/>
            <x15:cachedUniqueName index="12" name="[Unit_Contact_Analysis].[District Name].&amp;[Woodbine Trail 28]"/>
          </x15:cachedUniqueNames>
        </ext>
      </extLst>
    </cacheField>
    <cacheField name="[Measures].[% Contacted]" caption="% Contacted" numFmtId="0" hierarchy="131" level="32767"/>
    <cacheField name="[Measures].[% Not Contacted]" caption="% Not Contacted" numFmtId="0" hierarchy="170" level="32767"/>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0" memberValueDatatype="130" unbalanced="0"/>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0"/>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0" memberValueDatatype="130" unbalanced="0"/>
    <cacheHierarchy uniqueName="[Unit_Contact_Analysis].[Unit Type]" caption="Unit Type" attribute="1" defaultMemberUniqueName="[Unit_Contact_Analysis].[Unit Type].[All]" allUniqueName="[Unit_Contact_Analysis].[Unit Type].[All]" dimensionUniqueName="[Unit_Contact_Analysis]" displayFolder="" count="0" memberValueDatatype="130" unbalanced="0"/>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0"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oneField="1">
      <fieldsUsage count="1">
        <fieldUsage x="1"/>
      </fieldsUsage>
    </cacheHierarchy>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oneField="1">
      <fieldsUsage count="1">
        <fieldUsage x="2"/>
      </fieldsUsage>
    </cacheHierarchy>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pivotCacheId="123778993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26967594" createdVersion="6" refreshedVersion="8" minRefreshableVersion="3" recordCount="0" supportSubquery="1" supportAdvancedDrill="1" xr:uid="{00000000-000A-0000-FFFF-FFFF06000000}">
  <cacheSource type="external" connectionId="6"/>
  <cacheFields count="6">
    <cacheField name="[Unit_Contact_Analysis].[Council Name].[Council Name]" caption="Council Name" numFmtId="0" hierarchy="60" level="1">
      <sharedItems count="1">
        <s v="Longhorn Council 662"/>
      </sharedItems>
      <extLst>
        <ext xmlns:x15="http://schemas.microsoft.com/office/spreadsheetml/2010/11/main" uri="{4F2E5C28-24EA-4eb8-9CBF-B6C8F9C3D259}">
          <x15:cachedUniqueNames>
            <x15:cachedUniqueName index="0" name="[Unit_Contact_Analysis].[Council Name].&amp;[Longhorn Council 662]"/>
          </x15:cachedUniqueNames>
        </ext>
      </extLst>
    </cacheField>
    <cacheField name="[Unit_Contact_Analysis].[District Name].[District Name]" caption="District Name" numFmtId="0" hierarchy="61" level="1">
      <sharedItems count="13">
        <s v="Arrowhead 46"/>
        <s v="Brazos Valley 44"/>
        <s v="Chisholm Trail 52"/>
        <s v="Frontier Trails 41"/>
        <s v="Heart O Texas 50"/>
        <s v="Leon Valley 51"/>
        <s v="Lone Star 48"/>
        <s v="Mustang 43"/>
        <s v="Orion 42"/>
        <s v="Pathfinder 45"/>
        <s v="Santa Fe 49"/>
        <s v="Trinity Trails 47"/>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Chisholm Trail 52]"/>
            <x15:cachedUniqueName index="3" name="[Unit_Contact_Analysis].[District Name].&amp;[Frontier Trails 41]"/>
            <x15:cachedUniqueName index="4" name="[Unit_Contact_Analysis].[District Name].&amp;[Heart O Texas 50]"/>
            <x15:cachedUniqueName index="5" name="[Unit_Contact_Analysis].[District Name].&amp;[Leon Valley 51]"/>
            <x15:cachedUniqueName index="6" name="[Unit_Contact_Analysis].[District Name].&amp;[Lone Star 48]"/>
            <x15:cachedUniqueName index="7" name="[Unit_Contact_Analysis].[District Name].&amp;[Mustang 43]"/>
            <x15:cachedUniqueName index="8" name="[Unit_Contact_Analysis].[District Name].&amp;[Orion 42]"/>
            <x15:cachedUniqueName index="9" name="[Unit_Contact_Analysis].[District Name].&amp;[Pathfinder 45]"/>
            <x15:cachedUniqueName index="10" name="[Unit_Contact_Analysis].[District Name].&amp;[Santa Fe 49]"/>
            <x15:cachedUniqueName index="11" name="[Unit_Contact_Analysis].[District Name].&amp;[Trinity Trails 47]"/>
            <x15:cachedUniqueName index="12" name="[Unit_Contact_Analysis].[District Name].&amp;[Woodbine Trail 28]"/>
          </x15:cachedUniqueNames>
        </ext>
      </extLst>
    </cacheField>
    <cacheField name="[Measures].[Sum of Has Detailed]" caption="Sum of Has Detailed" numFmtId="0" hierarchy="166" level="32767"/>
    <cacheField name="[Measures].[% Has Detailed]" caption="% Has Detailed" numFmtId="0" hierarchy="167" level="32767"/>
    <cacheField name="[Measures].[Count of UnitKey]" caption="Count of UnitKey" numFmtId="0" hierarchy="189" level="32767"/>
    <cacheField name="[Unit_Contact_Analysis].[SubDistrict Name].[SubDistrict Name]" caption="SubDistrict Name" numFmtId="0" hierarchy="62" level="1">
      <sharedItems containsSemiMixedTypes="0" containsNonDate="0" containsString="0"/>
    </cacheField>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fieldsUsage count="2">
        <fieldUsage x="-1"/>
        <fieldUsage x="0"/>
      </fieldsUsage>
    </cacheHierarchy>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1"/>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fieldsUsage count="2">
        <fieldUsage x="-1"/>
        <fieldUsage x="5"/>
      </fieldsUsage>
    </cacheHierarchy>
    <cacheHierarchy uniqueName="[Unit_Contact_Analysis].[Unit Type]" caption="Unit Type" attribute="1" defaultMemberUniqueName="[Unit_Contact_Analysis].[Unit Type].[All]" allUniqueName="[Unit_Contact_Analysis].[Unit Type].[All]" dimensionUniqueName="[Unit_Contact_Analysis]" displayFolder="" count="0" memberValueDatatype="130" unbalanced="0"/>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0"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oneField="1">
      <fieldsUsage count="1">
        <fieldUsage x="2"/>
      </fieldsUsage>
    </cacheHierarchy>
    <cacheHierarchy uniqueName="[Measures].[% Has Detailed]" caption="% Has Detailed" measure="1" displayFolder="" measureGroup="Unit_Contact_Analysis" count="0" oneField="1">
      <fieldsUsage count="1">
        <fieldUsage x="3"/>
      </fieldsUsage>
    </cacheHierarchy>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oneField="1" hidden="1">
      <fieldsUsage count="1">
        <fieldUsage x="4"/>
      </fieldsUsage>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28472219" createdVersion="6" refreshedVersion="8" minRefreshableVersion="3" recordCount="0" supportSubquery="1" supportAdvancedDrill="1" xr:uid="{00000000-000A-0000-FFFF-FFFF07000000}">
  <cacheSource type="external" connectionId="6"/>
  <cacheFields count="5">
    <cacheField name="[Unit_Contact_Analysis].[Council Name].[Council Name]" caption="Council Name" numFmtId="0" hierarchy="60" level="1">
      <sharedItems count="1">
        <s v="Longhorn Council 662"/>
      </sharedItems>
      <extLst>
        <ext xmlns:x15="http://schemas.microsoft.com/office/spreadsheetml/2010/11/main" uri="{4F2E5C28-24EA-4eb8-9CBF-B6C8F9C3D259}">
          <x15:cachedUniqueNames>
            <x15:cachedUniqueName index="0" name="[Unit_Contact_Analysis].[Council Name].&amp;[Longhorn Council 662]"/>
          </x15:cachedUniqueNames>
        </ext>
      </extLst>
    </cacheField>
    <cacheField name="[Unit_Contact_Analysis].[District Name].[District Name]" caption="District Name" numFmtId="0" hierarchy="61" level="1">
      <sharedItems count="13">
        <s v="Arrowhead 46"/>
        <s v="Brazos Valley 44"/>
        <s v="Chisholm Trail 52"/>
        <s v="Frontier Trails 41"/>
        <s v="Heart O Texas 50"/>
        <s v="Leon Valley 51"/>
        <s v="Lone Star 48"/>
        <s v="Mustang 43"/>
        <s v="Orion 42"/>
        <s v="Pathfinder 45"/>
        <s v="Santa Fe 49"/>
        <s v="Trinity Trails 47"/>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Chisholm Trail 52]"/>
            <x15:cachedUniqueName index="3" name="[Unit_Contact_Analysis].[District Name].&amp;[Frontier Trails 41]"/>
            <x15:cachedUniqueName index="4" name="[Unit_Contact_Analysis].[District Name].&amp;[Heart O Texas 50]"/>
            <x15:cachedUniqueName index="5" name="[Unit_Contact_Analysis].[District Name].&amp;[Leon Valley 51]"/>
            <x15:cachedUniqueName index="6" name="[Unit_Contact_Analysis].[District Name].&amp;[Lone Star 48]"/>
            <x15:cachedUniqueName index="7" name="[Unit_Contact_Analysis].[District Name].&amp;[Mustang 43]"/>
            <x15:cachedUniqueName index="8" name="[Unit_Contact_Analysis].[District Name].&amp;[Orion 42]"/>
            <x15:cachedUniqueName index="9" name="[Unit_Contact_Analysis].[District Name].&amp;[Pathfinder 45]"/>
            <x15:cachedUniqueName index="10" name="[Unit_Contact_Analysis].[District Name].&amp;[Santa Fe 49]"/>
            <x15:cachedUniqueName index="11" name="[Unit_Contact_Analysis].[District Name].&amp;[Trinity Trails 47]"/>
            <x15:cachedUniqueName index="12" name="[Unit_Contact_Analysis].[District Name].&amp;[Woodbine Trail 28]"/>
          </x15:cachedUniqueNames>
        </ext>
      </extLst>
    </cacheField>
    <cacheField name="[Unit_Contact_Analysis].[Last Contact].[Last Contact]" caption="Last Contact" numFmtId="0" hierarchy="99" level="1">
      <sharedItems count="13">
        <s v="00-Never"/>
        <s v="01-Jan"/>
        <s v="02-Feb"/>
        <s v="03-Mar"/>
        <s v="04-Apr"/>
        <s v="05-May"/>
        <s v="06-Jun"/>
        <s v="07-Jul"/>
        <s v="08-Aug"/>
        <s v="09-Sep"/>
        <s v="10-Oct"/>
        <s v="11-Nov"/>
        <s v="12-Dec"/>
      </sharedItems>
      <extLst>
        <ext xmlns:x15="http://schemas.microsoft.com/office/spreadsheetml/2010/11/main" uri="{4F2E5C28-24EA-4eb8-9CBF-B6C8F9C3D259}">
          <x15:cachedUniqueNames>
            <x15:cachedUniqueName index="0" name="[Unit_Contact_Analysis].[Last Contact].&amp;[00-Never]"/>
            <x15:cachedUniqueName index="1" name="[Unit_Contact_Analysis].[Last Contact].&amp;[01-Jan]"/>
            <x15:cachedUniqueName index="2" name="[Unit_Contact_Analysis].[Last Contact].&amp;[02-Feb]"/>
            <x15:cachedUniqueName index="3" name="[Unit_Contact_Analysis].[Last Contact].&amp;[03-Mar]"/>
            <x15:cachedUniqueName index="4" name="[Unit_Contact_Analysis].[Last Contact].&amp;[04-Apr]"/>
            <x15:cachedUniqueName index="5" name="[Unit_Contact_Analysis].[Last Contact].&amp;[05-May]"/>
            <x15:cachedUniqueName index="6" name="[Unit_Contact_Analysis].[Last Contact].&amp;[06-Jun]"/>
            <x15:cachedUniqueName index="7" name="[Unit_Contact_Analysis].[Last Contact].&amp;[07-Jul]"/>
            <x15:cachedUniqueName index="8" name="[Unit_Contact_Analysis].[Last Contact].&amp;[08-Aug]"/>
            <x15:cachedUniqueName index="9" name="[Unit_Contact_Analysis].[Last Contact].&amp;[09-Sep]"/>
            <x15:cachedUniqueName index="10" name="[Unit_Contact_Analysis].[Last Contact].&amp;[10-Oct]"/>
            <x15:cachedUniqueName index="11" name="[Unit_Contact_Analysis].[Last Contact].&amp;[11-Nov]"/>
            <x15:cachedUniqueName index="12" name="[Unit_Contact_Analysis].[Last Contact].&amp;[12-Dec]"/>
          </x15:cachedUniqueNames>
        </ext>
      </extLst>
    </cacheField>
    <cacheField name="[Measures].[Count of Unit Type 2]" caption="Count of Unit Type 2" numFmtId="0" hierarchy="183" level="32767"/>
    <cacheField name="[Unit_Contact_Analysis].[SubDistrict Name].[SubDistrict Name]" caption="SubDistrict Name" numFmtId="0" hierarchy="62" level="1">
      <sharedItems containsSemiMixedTypes="0" containsNonDate="0" containsString="0"/>
    </cacheField>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fieldsUsage count="2">
        <fieldUsage x="-1"/>
        <fieldUsage x="0"/>
      </fieldsUsage>
    </cacheHierarchy>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1"/>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fieldsUsage count="2">
        <fieldUsage x="-1"/>
        <fieldUsage x="4"/>
      </fieldsUsage>
    </cacheHierarchy>
    <cacheHierarchy uniqueName="[Unit_Contact_Analysis].[Unit Type]" caption="Unit Type" attribute="1" defaultMemberUniqueName="[Unit_Contact_Analysis].[Unit Type].[All]" allUniqueName="[Unit_Contact_Analysis].[Unit Type].[All]" dimensionUniqueName="[Unit_Contact_Analysis]" displayFolder="" count="0" memberValueDatatype="130" unbalanced="0"/>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0"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2" memberValueDatatype="130" unbalanced="0">
      <fieldsUsage count="2">
        <fieldUsage x="-1"/>
        <fieldUsage x="2"/>
      </fieldsUsage>
    </cacheHierarchy>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oneField="1" hidden="1">
      <fieldsUsage count="1">
        <fieldUsage x="3"/>
      </fieldsUsage>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30439812" createdVersion="5" refreshedVersion="8" minRefreshableVersion="3" recordCount="0" supportSubquery="1" supportAdvancedDrill="1" xr:uid="{00000000-000A-0000-FFFF-FFFF0B000000}">
  <cacheSource type="external" connectionId="6"/>
  <cacheFields count="8">
    <cacheField name="[Unit_Contact_Analysis].[Council Name].[Council Name]" caption="Council Name" numFmtId="0" hierarchy="60" level="1">
      <sharedItems count="1">
        <s v="Longhorn Council 662"/>
      </sharedItems>
      <extLst>
        <ext xmlns:x15="http://schemas.microsoft.com/office/spreadsheetml/2010/11/main" uri="{4F2E5C28-24EA-4eb8-9CBF-B6C8F9C3D259}">
          <x15:cachedUniqueNames>
            <x15:cachedUniqueName index="0" name="[Unit_Contact_Analysis].[Council Name].&amp;[Longhorn Council 662]"/>
          </x15:cachedUniqueNames>
        </ext>
      </extLst>
    </cacheField>
    <cacheField name="[Unit_Contact_Analysis].[District Name].[District Name]" caption="District Name" numFmtId="0" hierarchy="61" level="1">
      <sharedItems count="13">
        <s v="Arrowhead 46"/>
        <s v="Brazos Valley 44"/>
        <s v="Chisholm Trail 52"/>
        <s v="Frontier Trails 41"/>
        <s v="Heart O Texas 50"/>
        <s v="Leon Valley 51"/>
        <s v="Lone Star 48"/>
        <s v="Mustang 43"/>
        <s v="Orion 42"/>
        <s v="Pathfinder 45"/>
        <s v="Santa Fe 49"/>
        <s v="Trinity Trails 47"/>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Chisholm Trail 52]"/>
            <x15:cachedUniqueName index="3" name="[Unit_Contact_Analysis].[District Name].&amp;[Frontier Trails 41]"/>
            <x15:cachedUniqueName index="4" name="[Unit_Contact_Analysis].[District Name].&amp;[Heart O Texas 50]"/>
            <x15:cachedUniqueName index="5" name="[Unit_Contact_Analysis].[District Name].&amp;[Leon Valley 51]"/>
            <x15:cachedUniqueName index="6" name="[Unit_Contact_Analysis].[District Name].&amp;[Lone Star 48]"/>
            <x15:cachedUniqueName index="7" name="[Unit_Contact_Analysis].[District Name].&amp;[Mustang 43]"/>
            <x15:cachedUniqueName index="8" name="[Unit_Contact_Analysis].[District Name].&amp;[Orion 42]"/>
            <x15:cachedUniqueName index="9" name="[Unit_Contact_Analysis].[District Name].&amp;[Pathfinder 45]"/>
            <x15:cachedUniqueName index="10" name="[Unit_Contact_Analysis].[District Name].&amp;[Santa Fe 49]"/>
            <x15:cachedUniqueName index="11" name="[Unit_Contact_Analysis].[District Name].&amp;[Trinity Trails 47]"/>
            <x15:cachedUniqueName index="12" name="[Unit_Contact_Analysis].[District Name].&amp;[Woodbine Trail 28]"/>
          </x15:cachedUniqueNames>
        </ext>
      </extLst>
    </cacheField>
    <cacheField name="[Unit_Contact_Analysis].[Unit Type].[Unit Type]" caption="Unit Type" numFmtId="0" hierarchy="63" level="1">
      <sharedItems count="7">
        <s v="Crew"/>
        <s v="Pack-F"/>
        <s v="Troop-G"/>
        <s v="Troop-B"/>
        <s v="Pack-B"/>
        <s v="Ship"/>
        <s v="Post"/>
      </sharedItems>
      <extLst>
        <ext xmlns:x15="http://schemas.microsoft.com/office/spreadsheetml/2010/11/main" uri="{4F2E5C28-24EA-4eb8-9CBF-B6C8F9C3D259}">
          <x15:cachedUniqueNames>
            <x15:cachedUniqueName index="0" name="[Unit_Contact_Analysis].[Unit Type].&amp;[Crew]"/>
            <x15:cachedUniqueName index="1" name="[Unit_Contact_Analysis].[Unit Type].&amp;[Pack-F]"/>
            <x15:cachedUniqueName index="2" name="[Unit_Contact_Analysis].[Unit Type].&amp;[Troop-G]"/>
            <x15:cachedUniqueName index="3" name="[Unit_Contact_Analysis].[Unit Type].&amp;[Troop-B]"/>
            <x15:cachedUniqueName index="4" name="[Unit_Contact_Analysis].[Unit Type].&amp;[Pack-B]"/>
            <x15:cachedUniqueName index="5" name="[Unit_Contact_Analysis].[Unit Type].&amp;[Ship]"/>
            <x15:cachedUniqueName index="6" name="[Unit_Contact_Analysis].[Unit Type].&amp;[Post]"/>
          </x15:cachedUniqueNames>
        </ext>
      </extLst>
    </cacheField>
    <cacheField name="[Unit_Contact_Analysis].[New Unit].[New Unit]" caption="New Unit" numFmtId="0" hierarchy="66" level="1">
      <sharedItems containsSemiMixedTypes="0" containsNonDate="0" containsString="0"/>
    </cacheField>
    <cacheField name="[Unit_Contact_Analysis].[New Unit Date].[New Unit Date]" caption="New Unit Date" numFmtId="0" hierarchy="67" level="1">
      <sharedItems containsSemiMixedTypes="0" containsNonDate="0" containsDate="1" containsString="0" minDate="2019-02-01T00:00:00" maxDate="2022-11-02T00:00:00" count="34">
        <d v="2021-12-01T00:00:00"/>
        <d v="2019-10-01T00:00:00"/>
        <d v="2020-06-01T00:00:00"/>
        <d v="2019-03-01T00:00:00"/>
        <d v="2019-02-01T00:00:00"/>
        <d v="2019-05-01T00:00:00"/>
        <d v="2019-07-01T00:00:00"/>
        <d v="2022-06-01T00:00:00"/>
        <d v="2020-09-01T00:00:00"/>
        <d v="2021-11-01T00:00:00"/>
        <d v="2022-11-01T00:00:00"/>
        <d v="2022-07-01T00:00:00"/>
        <d v="2020-11-01T00:00:00"/>
        <d v="2019-12-01T00:00:00"/>
        <d v="2020-03-01T00:00:00"/>
        <d v="2021-07-01T00:00:00"/>
        <d v="2022-03-01T00:00:00"/>
        <d v="2022-05-01T00:00:00"/>
        <d v="2021-05-01T00:00:00"/>
        <d v="2021-10-01T00:00:00"/>
        <d v="2021-04-01T00:00:00"/>
        <d v="2020-04-01T00:00:00"/>
        <d v="2022-04-01T00:00:00"/>
        <d v="2020-08-01T00:00:00"/>
        <d v="2020-07-01T00:00:00"/>
        <d v="2021-09-01T00:00:00"/>
        <d v="2020-05-01T00:00:00"/>
        <d v="2022-01-01T00:00:00"/>
        <d v="2020-01-01T00:00:00"/>
        <d v="2019-06-01T00:00:00"/>
        <d v="2021-08-01T00:00:00"/>
        <d v="2021-02-01T00:00:00"/>
        <d v="2022-09-01T00:00:00"/>
        <d v="2022-10-01T00:00:00"/>
      </sharedItems>
      <extLst>
        <ext xmlns:x15="http://schemas.microsoft.com/office/spreadsheetml/2010/11/main" uri="{4F2E5C28-24EA-4eb8-9CBF-B6C8F9C3D259}">
          <x15:cachedUniqueNames>
            <x15:cachedUniqueName index="0" name="[Unit_Contact_Analysis].[New Unit Date].&amp;[2021-12-01T00:00:00]"/>
            <x15:cachedUniqueName index="1" name="[Unit_Contact_Analysis].[New Unit Date].&amp;[2019-10-01T00:00:00]"/>
            <x15:cachedUniqueName index="2" name="[Unit_Contact_Analysis].[New Unit Date].&amp;[2020-06-01T00:00:00]"/>
            <x15:cachedUniqueName index="3" name="[Unit_Contact_Analysis].[New Unit Date].&amp;[2019-03-01T00:00:00]"/>
            <x15:cachedUniqueName index="4" name="[Unit_Contact_Analysis].[New Unit Date].&amp;[2019-02-01T00:00:00]"/>
            <x15:cachedUniqueName index="5" name="[Unit_Contact_Analysis].[New Unit Date].&amp;[2019-05-01T00:00:00]"/>
            <x15:cachedUniqueName index="6" name="[Unit_Contact_Analysis].[New Unit Date].&amp;[2019-07-01T00:00:00]"/>
            <x15:cachedUniqueName index="7" name="[Unit_Contact_Analysis].[New Unit Date].&amp;[2022-06-01T00:00:00]"/>
            <x15:cachedUniqueName index="8" name="[Unit_Contact_Analysis].[New Unit Date].&amp;[2020-09-01T00:00:00]"/>
            <x15:cachedUniqueName index="9" name="[Unit_Contact_Analysis].[New Unit Date].&amp;[2021-11-01T00:00:00]"/>
            <x15:cachedUniqueName index="10" name="[Unit_Contact_Analysis].[New Unit Date].&amp;[2022-11-01T00:00:00]"/>
            <x15:cachedUniqueName index="11" name="[Unit_Contact_Analysis].[New Unit Date].&amp;[2022-07-01T00:00:00]"/>
            <x15:cachedUniqueName index="12" name="[Unit_Contact_Analysis].[New Unit Date].&amp;[2020-11-01T00:00:00]"/>
            <x15:cachedUniqueName index="13" name="[Unit_Contact_Analysis].[New Unit Date].&amp;[2019-12-01T00:00:00]"/>
            <x15:cachedUniqueName index="14" name="[Unit_Contact_Analysis].[New Unit Date].&amp;[2020-03-01T00:00:00]"/>
            <x15:cachedUniqueName index="15" name="[Unit_Contact_Analysis].[New Unit Date].&amp;[2021-07-01T00:00:00]"/>
            <x15:cachedUniqueName index="16" name="[Unit_Contact_Analysis].[New Unit Date].&amp;[2022-03-01T00:00:00]"/>
            <x15:cachedUniqueName index="17" name="[Unit_Contact_Analysis].[New Unit Date].&amp;[2022-05-01T00:00:00]"/>
            <x15:cachedUniqueName index="18" name="[Unit_Contact_Analysis].[New Unit Date].&amp;[2021-05-01T00:00:00]"/>
            <x15:cachedUniqueName index="19" name="[Unit_Contact_Analysis].[New Unit Date].&amp;[2021-10-01T00:00:00]"/>
            <x15:cachedUniqueName index="20" name="[Unit_Contact_Analysis].[New Unit Date].&amp;[2021-04-01T00:00:00]"/>
            <x15:cachedUniqueName index="21" name="[Unit_Contact_Analysis].[New Unit Date].&amp;[2020-04-01T00:00:00]"/>
            <x15:cachedUniqueName index="22" name="[Unit_Contact_Analysis].[New Unit Date].&amp;[2022-04-01T00:00:00]"/>
            <x15:cachedUniqueName index="23" name="[Unit_Contact_Analysis].[New Unit Date].&amp;[2020-08-01T00:00:00]"/>
            <x15:cachedUniqueName index="24" name="[Unit_Contact_Analysis].[New Unit Date].&amp;[2020-07-01T00:00:00]"/>
            <x15:cachedUniqueName index="25" name="[Unit_Contact_Analysis].[New Unit Date].&amp;[2021-09-01T00:00:00]"/>
            <x15:cachedUniqueName index="26" name="[Unit_Contact_Analysis].[New Unit Date].&amp;[2020-05-01T00:00:00]"/>
            <x15:cachedUniqueName index="27" name="[Unit_Contact_Analysis].[New Unit Date].&amp;[2022-01-01T00:00:00]"/>
            <x15:cachedUniqueName index="28" name="[Unit_Contact_Analysis].[New Unit Date].&amp;[2020-01-01T00:00:00]"/>
            <x15:cachedUniqueName index="29" name="[Unit_Contact_Analysis].[New Unit Date].&amp;[2019-06-01T00:00:00]"/>
            <x15:cachedUniqueName index="30" name="[Unit_Contact_Analysis].[New Unit Date].&amp;[2021-08-01T00:00:00]"/>
            <x15:cachedUniqueName index="31" name="[Unit_Contact_Analysis].[New Unit Date].&amp;[2021-02-01T00:00:00]"/>
            <x15:cachedUniqueName index="32" name="[Unit_Contact_Analysis].[New Unit Date].&amp;[2022-09-01T00:00:00]"/>
            <x15:cachedUniqueName index="33" name="[Unit_Contact_Analysis].[New Unit Date].&amp;[2022-10-01T00:00:00]"/>
          </x15:cachedUniqueNames>
        </ext>
      </extLst>
    </cacheField>
    <cacheField name="[Measures].[Count of Charter Org]" caption="Count of Charter Org" numFmtId="0" hierarchy="118" level="32767"/>
    <cacheField name="[Unit_Contact_Analysis].[UnitKey].[UnitKey]" caption="UnitKey" numFmtId="0" hierarchy="97" level="1">
      <sharedItems containsSemiMixedTypes="0" containsString="0" containsNumber="1" minValue="2.0026799999999998" maxValue="9168.0028899999998" count="101">
        <n v="5"/>
        <n v="120.00005"/>
        <n v="379.00009"/>
        <n v="222.00022999999999"/>
        <n v="380.00024000000002"/>
        <n v="445.00027999999998"/>
        <n v="520.00031999999999"/>
        <n v="934.00036"/>
        <n v="109.0004"/>
        <n v="22.000409999999999"/>
        <n v="145.00045"/>
        <n v="149.00046"/>
        <n v="22.000530000000001"/>
        <n v="75.000540000000001"/>
        <n v="150.00063"/>
        <n v="713.00072"/>
        <n v="521.00071000000003"/>
        <n v="979.00072999999998"/>
        <n v="101.00076"/>
        <n v="117.00078999999999"/>
        <n v="126.00082"/>
        <n v="150.00083000000001"/>
        <n v="177.00086999999999"/>
        <n v="1702.0009"/>
        <n v="208.00091"/>
        <n v="668.00091999999995"/>
        <n v="29.00104"/>
        <n v="219.00111999999999"/>
        <n v="771.00117"/>
        <n v="1845.0011999999999"/>
        <n v="494.00130000000001"/>
        <n v="1235.00134"/>
        <n v="376.00142"/>
        <n v="480.00150000000002"/>
        <n v="308.00139999999999"/>
        <n v="456.00146999999998"/>
        <n v="247.0016"/>
        <n v="2540.0016599999999"/>
        <n v="211.00166999999999"/>
        <n v="238.00172000000001"/>
        <n v="251.00173000000001"/>
        <n v="287.00178"/>
        <n v="180.00183999999999"/>
        <n v="2716.0018799999998"/>
        <n v="147.00192999999999"/>
        <n v="351.00198"/>
        <n v="2716.0020199999999"/>
        <n v="328.00205"/>
        <n v="67.00224"/>
        <n v="1910.00225"/>
        <n v="328.00232999999997"/>
        <n v="1920.0023900000001"/>
        <n v="2020.0024100000001"/>
        <n v="2205.0024199999998"/>
        <n v="280.00245000000001"/>
        <n v="1499.0026399999999"/>
        <n v="242.00274999999999"/>
        <n v="1499.00287"/>
        <n v="2.0026799999999998"/>
        <n v="45.002690000000001"/>
        <n v="226.00273999999999"/>
        <n v="1499.00288"/>
        <n v="9168.0028899999998"/>
        <n v="28.00291"/>
        <n v="168.00297"/>
        <n v="379.00331999999997"/>
        <n v="2027.0034800000001"/>
        <n v="28.00319"/>
        <n v="86.003200000000007"/>
        <n v="144.00323"/>
        <n v="254.00326999999999"/>
        <n v="300.00328000000002"/>
        <n v="335.00331"/>
        <n v="379.00333000000001"/>
        <n v="700.00340000000006"/>
        <n v="757.00341000000003"/>
        <n v="1928.0034700000001"/>
        <n v="221.00361000000001"/>
        <n v="527.00364999999999"/>
        <n v="811.00369000000001"/>
        <n v="7211.00371"/>
        <n v="95.003739999999993"/>
        <n v="728.00388999999996"/>
        <n v="95.003960000000006"/>
        <n v="554.00402999999994"/>
        <n v="160.00407999999999"/>
        <n v="388.00409999999999"/>
        <n v="431.00411000000003"/>
        <n v="579.00411999999994"/>
        <n v="582.00413000000003"/>
        <n v="595.00414000000001"/>
        <n v="596.00414999999998"/>
        <n v="605.00417000000004"/>
        <n v="622.00418000000002"/>
        <n v="625.00418999999999"/>
        <n v="640.00420999999994"/>
        <n v="800.00423000000001"/>
        <n v="958.00423999999998"/>
        <n v="1701.0042599999999"/>
        <n v="2700.0042699999999"/>
        <n v="4400.0042800000001"/>
      </sharedItems>
      <extLst>
        <ext xmlns:x15="http://schemas.microsoft.com/office/spreadsheetml/2010/11/main" uri="{4F2E5C28-24EA-4eb8-9CBF-B6C8F9C3D259}">
          <x15:cachedUniqueNames>
            <x15:cachedUniqueName index="0" name="[Unit_Contact_Analysis].[UnitKey].&amp;[5.]"/>
            <x15:cachedUniqueName index="1" name="[Unit_Contact_Analysis].[UnitKey].&amp;[1.2000005E2]"/>
            <x15:cachedUniqueName index="2" name="[Unit_Contact_Analysis].[UnitKey].&amp;[3.7900009E2]"/>
            <x15:cachedUniqueName index="3" name="[Unit_Contact_Analysis].[UnitKey].&amp;[2.2200023E2]"/>
            <x15:cachedUniqueName index="4" name="[Unit_Contact_Analysis].[UnitKey].&amp;[3.8000024E2]"/>
            <x15:cachedUniqueName index="5" name="[Unit_Contact_Analysis].[UnitKey].&amp;[4.4500028E2]"/>
            <x15:cachedUniqueName index="6" name="[Unit_Contact_Analysis].[UnitKey].&amp;[5.2000032E2]"/>
            <x15:cachedUniqueName index="7" name="[Unit_Contact_Analysis].[UnitKey].&amp;[9.3400036E2]"/>
            <x15:cachedUniqueName index="8" name="[Unit_Contact_Analysis].[UnitKey].&amp;[1.090004E2]"/>
            <x15:cachedUniqueName index="9" name="[Unit_Contact_Analysis].[UnitKey].&amp;[2.200041E1]"/>
            <x15:cachedUniqueName index="10" name="[Unit_Contact_Analysis].[UnitKey].&amp;[1.4500045E2]"/>
            <x15:cachedUniqueName index="11" name="[Unit_Contact_Analysis].[UnitKey].&amp;[1.4900046E2]"/>
            <x15:cachedUniqueName index="12" name="[Unit_Contact_Analysis].[UnitKey].&amp;[2.200053E1]"/>
            <x15:cachedUniqueName index="13" name="[Unit_Contact_Analysis].[UnitKey].&amp;[7.500054E1]"/>
            <x15:cachedUniqueName index="14" name="[Unit_Contact_Analysis].[UnitKey].&amp;[1.5000063E2]"/>
            <x15:cachedUniqueName index="15" name="[Unit_Contact_Analysis].[UnitKey].&amp;[7.1300072E2]"/>
            <x15:cachedUniqueName index="16" name="[Unit_Contact_Analysis].[UnitKey].&amp;[5.2100071E2]"/>
            <x15:cachedUniqueName index="17" name="[Unit_Contact_Analysis].[UnitKey].&amp;[9.7900073E2]"/>
            <x15:cachedUniqueName index="18" name="[Unit_Contact_Analysis].[UnitKey].&amp;[1.0100076E2]"/>
            <x15:cachedUniqueName index="19" name="[Unit_Contact_Analysis].[UnitKey].&amp;[1.1700079E2]"/>
            <x15:cachedUniqueName index="20" name="[Unit_Contact_Analysis].[UnitKey].&amp;[1.2600082E2]"/>
            <x15:cachedUniqueName index="21" name="[Unit_Contact_Analysis].[UnitKey].&amp;[1.5000083E2]"/>
            <x15:cachedUniqueName index="22" name="[Unit_Contact_Analysis].[UnitKey].&amp;[1.7700087E2]"/>
            <x15:cachedUniqueName index="23" name="[Unit_Contact_Analysis].[UnitKey].&amp;[1.7020009E3]"/>
            <x15:cachedUniqueName index="24" name="[Unit_Contact_Analysis].[UnitKey].&amp;[2.0800091E2]"/>
            <x15:cachedUniqueName index="25" name="[Unit_Contact_Analysis].[UnitKey].&amp;[6.6800092E2]"/>
            <x15:cachedUniqueName index="26" name="[Unit_Contact_Analysis].[UnitKey].&amp;[2.900104E1]"/>
            <x15:cachedUniqueName index="27" name="[Unit_Contact_Analysis].[UnitKey].&amp;[2.1900112E2]"/>
            <x15:cachedUniqueName index="28" name="[Unit_Contact_Analysis].[UnitKey].&amp;[7.7100117E2]"/>
            <x15:cachedUniqueName index="29" name="[Unit_Contact_Analysis].[UnitKey].&amp;[1.8450012E3]"/>
            <x15:cachedUniqueName index="30" name="[Unit_Contact_Analysis].[UnitKey].&amp;[4.940013E2]"/>
            <x15:cachedUniqueName index="31" name="[Unit_Contact_Analysis].[UnitKey].&amp;[1.23500134E3]"/>
            <x15:cachedUniqueName index="32" name="[Unit_Contact_Analysis].[UnitKey].&amp;[3.7600142E2]"/>
            <x15:cachedUniqueName index="33" name="[Unit_Contact_Analysis].[UnitKey].&amp;[4.800015E2]"/>
            <x15:cachedUniqueName index="34" name="[Unit_Contact_Analysis].[UnitKey].&amp;[3.080014E2]"/>
            <x15:cachedUniqueName index="35" name="[Unit_Contact_Analysis].[UnitKey].&amp;[4.5600147E2]"/>
            <x15:cachedUniqueName index="36" name="[Unit_Contact_Analysis].[UnitKey].&amp;[2.470016E2]"/>
            <x15:cachedUniqueName index="37" name="[Unit_Contact_Analysis].[UnitKey].&amp;[2.54000166E3]"/>
            <x15:cachedUniqueName index="38" name="[Unit_Contact_Analysis].[UnitKey].&amp;[2.1100167E2]"/>
            <x15:cachedUniqueName index="39" name="[Unit_Contact_Analysis].[UnitKey].&amp;[2.3800172E2]"/>
            <x15:cachedUniqueName index="40" name="[Unit_Contact_Analysis].[UnitKey].&amp;[2.5100173E2]"/>
            <x15:cachedUniqueName index="41" name="[Unit_Contact_Analysis].[UnitKey].&amp;[2.8700178E2]"/>
            <x15:cachedUniqueName index="42" name="[Unit_Contact_Analysis].[UnitKey].&amp;[1.8000184E2]"/>
            <x15:cachedUniqueName index="43" name="[Unit_Contact_Analysis].[UnitKey].&amp;[2.71600188E3]"/>
            <x15:cachedUniqueName index="44" name="[Unit_Contact_Analysis].[UnitKey].&amp;[1.4700193E2]"/>
            <x15:cachedUniqueName index="45" name="[Unit_Contact_Analysis].[UnitKey].&amp;[3.5100198E2]"/>
            <x15:cachedUniqueName index="46" name="[Unit_Contact_Analysis].[UnitKey].&amp;[2.71600202E3]"/>
            <x15:cachedUniqueName index="47" name="[Unit_Contact_Analysis].[UnitKey].&amp;[3.2800205E2]"/>
            <x15:cachedUniqueName index="48" name="[Unit_Contact_Analysis].[UnitKey].&amp;[6.700224E1]"/>
            <x15:cachedUniqueName index="49" name="[Unit_Contact_Analysis].[UnitKey].&amp;[1.91000225E3]"/>
            <x15:cachedUniqueName index="50" name="[Unit_Contact_Analysis].[UnitKey].&amp;[3.2800233E2]"/>
            <x15:cachedUniqueName index="51" name="[Unit_Contact_Analysis].[UnitKey].&amp;[1.92000239E3]"/>
            <x15:cachedUniqueName index="52" name="[Unit_Contact_Analysis].[UnitKey].&amp;[2.02000241E3]"/>
            <x15:cachedUniqueName index="53" name="[Unit_Contact_Analysis].[UnitKey].&amp;[2.20500242E3]"/>
            <x15:cachedUniqueName index="54" name="[Unit_Contact_Analysis].[UnitKey].&amp;[2.8000245E2]"/>
            <x15:cachedUniqueName index="55" name="[Unit_Contact_Analysis].[UnitKey].&amp;[1.49900264E3]"/>
            <x15:cachedUniqueName index="56" name="[Unit_Contact_Analysis].[UnitKey].&amp;[2.4200275E2]"/>
            <x15:cachedUniqueName index="57" name="[Unit_Contact_Analysis].[UnitKey].&amp;[1.49900287E3]"/>
            <x15:cachedUniqueName index="58" name="[Unit_Contact_Analysis].[UnitKey].&amp;[2.00268]"/>
            <x15:cachedUniqueName index="59" name="[Unit_Contact_Analysis].[UnitKey].&amp;[4.500269E1]"/>
            <x15:cachedUniqueName index="60" name="[Unit_Contact_Analysis].[UnitKey].&amp;[2.2600274E2]"/>
            <x15:cachedUniqueName index="61" name="[Unit_Contact_Analysis].[UnitKey].&amp;[1.49900288E3]"/>
            <x15:cachedUniqueName index="62" name="[Unit_Contact_Analysis].[UnitKey].&amp;[9.16800289E3]"/>
            <x15:cachedUniqueName index="63" name="[Unit_Contact_Analysis].[UnitKey].&amp;[2.800291E1]"/>
            <x15:cachedUniqueName index="64" name="[Unit_Contact_Analysis].[UnitKey].&amp;[1.6800297E2]"/>
            <x15:cachedUniqueName index="65" name="[Unit_Contact_Analysis].[UnitKey].&amp;[3.7900332E2]"/>
            <x15:cachedUniqueName index="66" name="[Unit_Contact_Analysis].[UnitKey].&amp;[2.02700348E3]"/>
            <x15:cachedUniqueName index="67" name="[Unit_Contact_Analysis].[UnitKey].&amp;[2.800319E1]"/>
            <x15:cachedUniqueName index="68" name="[Unit_Contact_Analysis].[UnitKey].&amp;[8.60032E1]"/>
            <x15:cachedUniqueName index="69" name="[Unit_Contact_Analysis].[UnitKey].&amp;[1.4400323E2]"/>
            <x15:cachedUniqueName index="70" name="[Unit_Contact_Analysis].[UnitKey].&amp;[2.5400327E2]"/>
            <x15:cachedUniqueName index="71" name="[Unit_Contact_Analysis].[UnitKey].&amp;[3.0000328E2]"/>
            <x15:cachedUniqueName index="72" name="[Unit_Contact_Analysis].[UnitKey].&amp;[3.3500331E2]"/>
            <x15:cachedUniqueName index="73" name="[Unit_Contact_Analysis].[UnitKey].&amp;[3.7900333E2]"/>
            <x15:cachedUniqueName index="74" name="[Unit_Contact_Analysis].[UnitKey].&amp;[7.000034E2]"/>
            <x15:cachedUniqueName index="75" name="[Unit_Contact_Analysis].[UnitKey].&amp;[7.5700341E2]"/>
            <x15:cachedUniqueName index="76" name="[Unit_Contact_Analysis].[UnitKey].&amp;[1.92800347E3]"/>
            <x15:cachedUniqueName index="77" name="[Unit_Contact_Analysis].[UnitKey].&amp;[2.2100361E2]"/>
            <x15:cachedUniqueName index="78" name="[Unit_Contact_Analysis].[UnitKey].&amp;[5.2700365E2]"/>
            <x15:cachedUniqueName index="79" name="[Unit_Contact_Analysis].[UnitKey].&amp;[8.1100369E2]"/>
            <x15:cachedUniqueName index="80" name="[Unit_Contact_Analysis].[UnitKey].&amp;[7.21100371E3]"/>
            <x15:cachedUniqueName index="81" name="[Unit_Contact_Analysis].[UnitKey].&amp;[9.500374E1]"/>
            <x15:cachedUniqueName index="82" name="[Unit_Contact_Analysis].[UnitKey].&amp;[7.2800389E2]"/>
            <x15:cachedUniqueName index="83" name="[Unit_Contact_Analysis].[UnitKey].&amp;[9.500396E1]"/>
            <x15:cachedUniqueName index="84" name="[Unit_Contact_Analysis].[UnitKey].&amp;[5.5400403E2]"/>
            <x15:cachedUniqueName index="85" name="[Unit_Contact_Analysis].[UnitKey].&amp;[1.6000408E2]"/>
            <x15:cachedUniqueName index="86" name="[Unit_Contact_Analysis].[UnitKey].&amp;[3.880041E2]"/>
            <x15:cachedUniqueName index="87" name="[Unit_Contact_Analysis].[UnitKey].&amp;[4.3100411E2]"/>
            <x15:cachedUniqueName index="88" name="[Unit_Contact_Analysis].[UnitKey].&amp;[5.7900412E2]"/>
            <x15:cachedUniqueName index="89" name="[Unit_Contact_Analysis].[UnitKey].&amp;[5.8200413E2]"/>
            <x15:cachedUniqueName index="90" name="[Unit_Contact_Analysis].[UnitKey].&amp;[5.9500414E2]"/>
            <x15:cachedUniqueName index="91" name="[Unit_Contact_Analysis].[UnitKey].&amp;[5.9600415E2]"/>
            <x15:cachedUniqueName index="92" name="[Unit_Contact_Analysis].[UnitKey].&amp;[6.0500417E2]"/>
            <x15:cachedUniqueName index="93" name="[Unit_Contact_Analysis].[UnitKey].&amp;[6.2200418E2]"/>
            <x15:cachedUniqueName index="94" name="[Unit_Contact_Analysis].[UnitKey].&amp;[6.2500419E2]"/>
            <x15:cachedUniqueName index="95" name="[Unit_Contact_Analysis].[UnitKey].&amp;[6.4000421E2]"/>
            <x15:cachedUniqueName index="96" name="[Unit_Contact_Analysis].[UnitKey].&amp;[8.0000423E2]"/>
            <x15:cachedUniqueName index="97" name="[Unit_Contact_Analysis].[UnitKey].&amp;[9.5800424E2]"/>
            <x15:cachedUniqueName index="98" name="[Unit_Contact_Analysis].[UnitKey].&amp;[1.70100426E3]"/>
            <x15:cachedUniqueName index="99" name="[Unit_Contact_Analysis].[UnitKey].&amp;[2.70000427E3]"/>
            <x15:cachedUniqueName index="100" name="[Unit_Contact_Analysis].[UnitKey].&amp;[4.40000428E3]"/>
          </x15:cachedUniqueNames>
        </ext>
      </extLst>
    </cacheField>
    <cacheField name="[Unit_Contact_Analysis].[SubDistrict Name].[SubDistrict Name]" caption="SubDistrict Name" numFmtId="0" hierarchy="62" level="1">
      <sharedItems containsSemiMixedTypes="0" containsNonDate="0" containsString="0"/>
    </cacheField>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fieldsUsage count="2">
        <fieldUsage x="-1"/>
        <fieldUsage x="0"/>
      </fieldsUsage>
    </cacheHierarchy>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1"/>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fieldsUsage count="2">
        <fieldUsage x="-1"/>
        <fieldUsage x="7"/>
      </fieldsUsage>
    </cacheHierarchy>
    <cacheHierarchy uniqueName="[Unit_Contact_Analysis].[Unit Type]" caption="Unit Type" attribute="1" defaultMemberUniqueName="[Unit_Contact_Analysis].[Unit Type].[All]" allUniqueName="[Unit_Contact_Analysis].[Unit Type].[All]" dimensionUniqueName="[Unit_Contact_Analysis]" displayFolder="" count="2" memberValueDatatype="130" unbalanced="0">
      <fieldsUsage count="2">
        <fieldUsage x="-1"/>
        <fieldUsage x="2"/>
      </fieldsUsage>
    </cacheHierarchy>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2" memberValueDatatype="130" unbalanced="0">
      <fieldsUsage count="2">
        <fieldUsage x="-1"/>
        <fieldUsage x="3"/>
      </fieldsUsage>
    </cacheHierarchy>
    <cacheHierarchy uniqueName="[Unit_Contact_Analysis].[New Unit Date]" caption="New Unit Date" attribute="1" time="1" defaultMemberUniqueName="[Unit_Contact_Analysis].[New Unit Date].[All]" allUniqueName="[Unit_Contact_Analysis].[New Unit Date].[All]" dimensionUniqueName="[Unit_Contact_Analysis]" displayFolder="" count="2" memberValueDatatype="7" unbalanced="0">
      <fieldsUsage count="2">
        <fieldUsage x="-1"/>
        <fieldUsage x="4"/>
      </fieldsUsage>
    </cacheHierarchy>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2" memberValueDatatype="5" unbalanced="0">
      <fieldsUsage count="2">
        <fieldUsage x="-1"/>
        <fieldUsage x="6"/>
      </fieldsUsage>
    </cacheHierarchy>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oneField="1">
      <fieldsUsage count="1">
        <fieldUsage x="5"/>
      </fieldsUsage>
    </cacheHierarchy>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32407406" createdVersion="6" refreshedVersion="8" minRefreshableVersion="3" recordCount="0" supportSubquery="1" supportAdvancedDrill="1" xr:uid="{00000000-000A-0000-FFFF-FFFF09000000}">
  <cacheSource type="external" connectionId="6"/>
  <cacheFields count="8">
    <cacheField name="[Unit_Contact_Analysis].[Total].[Total]" caption="Total" numFmtId="0" hierarchy="92" level="1">
      <sharedItems containsSemiMixedTypes="0" containsNonDate="0" containsString="0"/>
    </cacheField>
    <cacheField name="[Unit_Contact_Analysis].[Council Name].[Council Name]" caption="Council Name" numFmtId="0" hierarchy="60" level="1">
      <sharedItems count="1">
        <s v="Longhorn Council 662"/>
      </sharedItems>
      <extLst>
        <ext xmlns:x15="http://schemas.microsoft.com/office/spreadsheetml/2010/11/main" uri="{4F2E5C28-24EA-4eb8-9CBF-B6C8F9C3D259}">
          <x15:cachedUniqueNames>
            <x15:cachedUniqueName index="0" name="[Unit_Contact_Analysis].[Council Name].&amp;[Longhorn Council 662]"/>
          </x15:cachedUniqueNames>
        </ext>
      </extLst>
    </cacheField>
    <cacheField name="[Unit_Contact_Analysis].[District Name].[District Name]" caption="District Name" numFmtId="0" hierarchy="61" level="1">
      <sharedItems count="6">
        <s v="Brazos Valley 44"/>
        <s v="Frontier Trails 41"/>
        <s v="Heart O Texas 50"/>
        <s v="Santa Fe 49"/>
        <s v="Trinity Trails 47"/>
        <s v="Woodbine Trail 28"/>
      </sharedItems>
      <extLst>
        <ext xmlns:x15="http://schemas.microsoft.com/office/spreadsheetml/2010/11/main" uri="{4F2E5C28-24EA-4eb8-9CBF-B6C8F9C3D259}">
          <x15:cachedUniqueNames>
            <x15:cachedUniqueName index="0" name="[Unit_Contact_Analysis].[District Name].&amp;[Brazos Valley 44]"/>
            <x15:cachedUniqueName index="1" name="[Unit_Contact_Analysis].[District Name].&amp;[Frontier Trails 41]"/>
            <x15:cachedUniqueName index="2" name="[Unit_Contact_Analysis].[District Name].&amp;[Heart O Texas 50]"/>
            <x15:cachedUniqueName index="3" name="[Unit_Contact_Analysis].[District Name].&amp;[Santa Fe 49]"/>
            <x15:cachedUniqueName index="4" name="[Unit_Contact_Analysis].[District Name].&amp;[Trinity Trails 47]"/>
            <x15:cachedUniqueName index="5" name="[Unit_Contact_Analysis].[District Name].&amp;[Woodbine Trail 28]"/>
          </x15:cachedUniqueNames>
        </ext>
      </extLst>
    </cacheField>
    <cacheField name="[Unit_Contact_Analysis].[Unit Type].[Unit Type]" caption="Unit Type" numFmtId="0" hierarchy="63" level="1">
      <sharedItems count="6">
        <s v="Troop-B"/>
        <s v="Pack-B"/>
        <s v="Pack-F"/>
        <s v="Post"/>
        <s v="Crew"/>
        <s v="Troop-G"/>
      </sharedItems>
      <extLst>
        <ext xmlns:x15="http://schemas.microsoft.com/office/spreadsheetml/2010/11/main" uri="{4F2E5C28-24EA-4eb8-9CBF-B6C8F9C3D259}">
          <x15:cachedUniqueNames>
            <x15:cachedUniqueName index="0" name="[Unit_Contact_Analysis].[Unit Type].&amp;[Troop-B]"/>
            <x15:cachedUniqueName index="1" name="[Unit_Contact_Analysis].[Unit Type].&amp;[Pack-B]"/>
            <x15:cachedUniqueName index="2" name="[Unit_Contact_Analysis].[Unit Type].&amp;[Pack-F]"/>
            <x15:cachedUniqueName index="3" name="[Unit_Contact_Analysis].[Unit Type].&amp;[Post]"/>
            <x15:cachedUniqueName index="4" name="[Unit_Contact_Analysis].[Unit Type].&amp;[Crew]"/>
            <x15:cachedUniqueName index="5" name="[Unit_Contact_Analysis].[Unit Type].&amp;[Troop-G]"/>
          </x15:cachedUniqueNames>
        </ext>
      </extLst>
    </cacheField>
    <cacheField name="[Unit_Contact_Analysis].[New Unit].[New Unit]" caption="New Unit" numFmtId="0" hierarchy="66" level="1">
      <sharedItems count="2">
        <s v="Yes"/>
        <s v="No"/>
      </sharedItems>
      <extLst>
        <ext xmlns:x15="http://schemas.microsoft.com/office/spreadsheetml/2010/11/main" uri="{4F2E5C28-24EA-4eb8-9CBF-B6C8F9C3D259}">
          <x15:cachedUniqueNames>
            <x15:cachedUniqueName index="0" name="[Unit_Contact_Analysis].[New Unit].&amp;[Yes]"/>
            <x15:cachedUniqueName index="1" name="[Unit_Contact_Analysis].[New Unit].&amp;[No]"/>
          </x15:cachedUniqueNames>
        </ext>
      </extLst>
    </cacheField>
    <cacheField name="[Measures].[Count of Charter Org 2]" caption="Count of Charter Org 2" numFmtId="0" hierarchy="187" level="32767"/>
    <cacheField name="[Unit_Contact_Analysis].[UnitKey].[UnitKey]" caption="UnitKey" numFmtId="0" hierarchy="97" level="1">
      <sharedItems containsSemiMixedTypes="0" containsString="0" containsNumber="1" minValue="12.00407" maxValue="9299.0037200000006" count="58">
        <n v="22.000530000000001"/>
        <n v="696.00099999999998"/>
        <n v="631.00098000000003"/>
        <n v="940.00103000000001"/>
        <n v="140.00109"/>
        <n v="377.00123000000002"/>
        <n v="462.00126999999998"/>
        <n v="453.00125000000003"/>
        <n v="480.00128999999998"/>
        <n v="494.00130000000001"/>
        <n v="668.00131999999996"/>
        <n v="860.00133000000005"/>
        <n v="1400.00136"/>
        <n v="8164.0013799999997"/>
        <n v="345.00141000000002"/>
        <n v="376.00142"/>
        <n v="377.00143000000003"/>
        <n v="453.00144999999998"/>
        <n v="462.00148000000002"/>
        <n v="480.00150000000002"/>
        <n v="494.00151"/>
        <n v="497.00152000000003"/>
        <n v="6872.0034900000001"/>
        <n v="725.00355999999999"/>
        <n v="148.00351000000001"/>
        <n v="360.00351999999998"/>
        <n v="148.00359"/>
        <n v="217.00360000000001"/>
        <n v="275.00362000000001"/>
        <n v="360.00362999999999"/>
        <n v="725.00367000000006"/>
        <n v="9299.0037200000006"/>
        <n v="7211.00371"/>
        <n v="728.00388999999996"/>
        <n v="97.003969999999995"/>
        <n v="720.00404000000003"/>
        <n v="12.00407"/>
        <n v="160.00407999999999"/>
        <n v="188.00408999999999"/>
        <n v="388.00409999999999"/>
        <n v="431.00411000000003"/>
        <n v="579.00411999999994"/>
        <n v="582.00413000000003"/>
        <n v="595.00414000000001"/>
        <n v="596.00414999999998"/>
        <n v="604.00415999999996"/>
        <n v="605.00417000000004"/>
        <n v="622.00418000000002"/>
        <n v="625.00418999999999"/>
        <n v="627.00419999999997"/>
        <n v="640.00420999999994"/>
        <n v="727.00422000000003"/>
        <n v="800.00423000000001"/>
        <n v="958.00423999999998"/>
        <n v="1333.00425"/>
        <n v="1701.0042599999999"/>
        <n v="2700.0042699999999"/>
        <n v="4400.0042800000001"/>
      </sharedItems>
      <extLst>
        <ext xmlns:x15="http://schemas.microsoft.com/office/spreadsheetml/2010/11/main" uri="{4F2E5C28-24EA-4eb8-9CBF-B6C8F9C3D259}">
          <x15:cachedUniqueNames>
            <x15:cachedUniqueName index="0" name="[Unit_Contact_Analysis].[UnitKey].&amp;[2.200053E1]"/>
            <x15:cachedUniqueName index="1" name="[Unit_Contact_Analysis].[UnitKey].&amp;[6.96001E2]"/>
            <x15:cachedUniqueName index="2" name="[Unit_Contact_Analysis].[UnitKey].&amp;[6.3100098E2]"/>
            <x15:cachedUniqueName index="3" name="[Unit_Contact_Analysis].[UnitKey].&amp;[9.4000103E2]"/>
            <x15:cachedUniqueName index="4" name="[Unit_Contact_Analysis].[UnitKey].&amp;[1.4000109E2]"/>
            <x15:cachedUniqueName index="5" name="[Unit_Contact_Analysis].[UnitKey].&amp;[3.7700123E2]"/>
            <x15:cachedUniqueName index="6" name="[Unit_Contact_Analysis].[UnitKey].&amp;[4.6200127E2]"/>
            <x15:cachedUniqueName index="7" name="[Unit_Contact_Analysis].[UnitKey].&amp;[4.5300125E2]"/>
            <x15:cachedUniqueName index="8" name="[Unit_Contact_Analysis].[UnitKey].&amp;[4.8000129E2]"/>
            <x15:cachedUniqueName index="9" name="[Unit_Contact_Analysis].[UnitKey].&amp;[4.940013E2]"/>
            <x15:cachedUniqueName index="10" name="[Unit_Contact_Analysis].[UnitKey].&amp;[6.6800132E2]"/>
            <x15:cachedUniqueName index="11" name="[Unit_Contact_Analysis].[UnitKey].&amp;[8.6000133E2]"/>
            <x15:cachedUniqueName index="12" name="[Unit_Contact_Analysis].[UnitKey].&amp;[1.40000136E3]"/>
            <x15:cachedUniqueName index="13" name="[Unit_Contact_Analysis].[UnitKey].&amp;[8.16400138E3]"/>
            <x15:cachedUniqueName index="14" name="[Unit_Contact_Analysis].[UnitKey].&amp;[3.4500141E2]"/>
            <x15:cachedUniqueName index="15" name="[Unit_Contact_Analysis].[UnitKey].&amp;[3.7600142E2]"/>
            <x15:cachedUniqueName index="16" name="[Unit_Contact_Analysis].[UnitKey].&amp;[3.7700143E2]"/>
            <x15:cachedUniqueName index="17" name="[Unit_Contact_Analysis].[UnitKey].&amp;[4.5300145E2]"/>
            <x15:cachedUniqueName index="18" name="[Unit_Contact_Analysis].[UnitKey].&amp;[4.6200148E2]"/>
            <x15:cachedUniqueName index="19" name="[Unit_Contact_Analysis].[UnitKey].&amp;[4.800015E2]"/>
            <x15:cachedUniqueName index="20" name="[Unit_Contact_Analysis].[UnitKey].&amp;[4.9400151E2]"/>
            <x15:cachedUniqueName index="21" name="[Unit_Contact_Analysis].[UnitKey].&amp;[4.9700152E2]"/>
            <x15:cachedUniqueName index="22" name="[Unit_Contact_Analysis].[UnitKey].&amp;[6.87200349E3]"/>
            <x15:cachedUniqueName index="23" name="[Unit_Contact_Analysis].[UnitKey].&amp;[7.2500356E2]"/>
            <x15:cachedUniqueName index="24" name="[Unit_Contact_Analysis].[UnitKey].&amp;[1.4800351E2]"/>
            <x15:cachedUniqueName index="25" name="[Unit_Contact_Analysis].[UnitKey].&amp;[3.6000352E2]"/>
            <x15:cachedUniqueName index="26" name="[Unit_Contact_Analysis].[UnitKey].&amp;[1.4800359E2]"/>
            <x15:cachedUniqueName index="27" name="[Unit_Contact_Analysis].[UnitKey].&amp;[2.170036E2]"/>
            <x15:cachedUniqueName index="28" name="[Unit_Contact_Analysis].[UnitKey].&amp;[2.7500362E2]"/>
            <x15:cachedUniqueName index="29" name="[Unit_Contact_Analysis].[UnitKey].&amp;[3.6000363E2]"/>
            <x15:cachedUniqueName index="30" name="[Unit_Contact_Analysis].[UnitKey].&amp;[7.2500367E2]"/>
            <x15:cachedUniqueName index="31" name="[Unit_Contact_Analysis].[UnitKey].&amp;[9.29900372E3]"/>
            <x15:cachedUniqueName index="32" name="[Unit_Contact_Analysis].[UnitKey].&amp;[7.21100371E3]"/>
            <x15:cachedUniqueName index="33" name="[Unit_Contact_Analysis].[UnitKey].&amp;[7.2800389E2]"/>
            <x15:cachedUniqueName index="34" name="[Unit_Contact_Analysis].[UnitKey].&amp;[9.700397E1]"/>
            <x15:cachedUniqueName index="35" name="[Unit_Contact_Analysis].[UnitKey].&amp;[7.2000404E2]"/>
            <x15:cachedUniqueName index="36" name="[Unit_Contact_Analysis].[UnitKey].&amp;[1.200407E1]"/>
            <x15:cachedUniqueName index="37" name="[Unit_Contact_Analysis].[UnitKey].&amp;[1.6000408E2]"/>
            <x15:cachedUniqueName index="38" name="[Unit_Contact_Analysis].[UnitKey].&amp;[1.8800409E2]"/>
            <x15:cachedUniqueName index="39" name="[Unit_Contact_Analysis].[UnitKey].&amp;[3.880041E2]"/>
            <x15:cachedUniqueName index="40" name="[Unit_Contact_Analysis].[UnitKey].&amp;[4.3100411E2]"/>
            <x15:cachedUniqueName index="41" name="[Unit_Contact_Analysis].[UnitKey].&amp;[5.7900412E2]"/>
            <x15:cachedUniqueName index="42" name="[Unit_Contact_Analysis].[UnitKey].&amp;[5.8200413E2]"/>
            <x15:cachedUniqueName index="43" name="[Unit_Contact_Analysis].[UnitKey].&amp;[5.9500414E2]"/>
            <x15:cachedUniqueName index="44" name="[Unit_Contact_Analysis].[UnitKey].&amp;[5.9600415E2]"/>
            <x15:cachedUniqueName index="45" name="[Unit_Contact_Analysis].[UnitKey].&amp;[6.0400416E2]"/>
            <x15:cachedUniqueName index="46" name="[Unit_Contact_Analysis].[UnitKey].&amp;[6.0500417E2]"/>
            <x15:cachedUniqueName index="47" name="[Unit_Contact_Analysis].[UnitKey].&amp;[6.2200418E2]"/>
            <x15:cachedUniqueName index="48" name="[Unit_Contact_Analysis].[UnitKey].&amp;[6.2500419E2]"/>
            <x15:cachedUniqueName index="49" name="[Unit_Contact_Analysis].[UnitKey].&amp;[6.270042E2]"/>
            <x15:cachedUniqueName index="50" name="[Unit_Contact_Analysis].[UnitKey].&amp;[6.4000421E2]"/>
            <x15:cachedUniqueName index="51" name="[Unit_Contact_Analysis].[UnitKey].&amp;[7.2700422E2]"/>
            <x15:cachedUniqueName index="52" name="[Unit_Contact_Analysis].[UnitKey].&amp;[8.0000423E2]"/>
            <x15:cachedUniqueName index="53" name="[Unit_Contact_Analysis].[UnitKey].&amp;[9.5800424E2]"/>
            <x15:cachedUniqueName index="54" name="[Unit_Contact_Analysis].[UnitKey].&amp;[1.33300425E3]"/>
            <x15:cachedUniqueName index="55" name="[Unit_Contact_Analysis].[UnitKey].&amp;[1.70100426E3]"/>
            <x15:cachedUniqueName index="56" name="[Unit_Contact_Analysis].[UnitKey].&amp;[2.70000427E3]"/>
            <x15:cachedUniqueName index="57" name="[Unit_Contact_Analysis].[UnitKey].&amp;[4.40000428E3]"/>
          </x15:cachedUniqueNames>
        </ext>
      </extLst>
    </cacheField>
    <cacheField name="[Unit_Contact_Analysis].[SubDistrict Name].[SubDistrict Name]" caption="SubDistrict Name" numFmtId="0" hierarchy="62" level="1">
      <sharedItems containsSemiMixedTypes="0" containsNonDate="0" containsString="0"/>
    </cacheField>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fieldsUsage count="2">
        <fieldUsage x="-1"/>
        <fieldUsage x="1"/>
      </fieldsUsage>
    </cacheHierarchy>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2"/>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fieldsUsage count="2">
        <fieldUsage x="-1"/>
        <fieldUsage x="7"/>
      </fieldsUsage>
    </cacheHierarchy>
    <cacheHierarchy uniqueName="[Unit_Contact_Analysis].[Unit Type]" caption="Unit Type" attribute="1" defaultMemberUniqueName="[Unit_Contact_Analysis].[Unit Type].[All]" allUniqueName="[Unit_Contact_Analysis].[Unit Type].[All]" dimensionUniqueName="[Unit_Contact_Analysis]" displayFolder="" count="2" memberValueDatatype="130" unbalanced="0">
      <fieldsUsage count="2">
        <fieldUsage x="-1"/>
        <fieldUsage x="3"/>
      </fieldsUsage>
    </cacheHierarchy>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2" memberValueDatatype="130" unbalanced="0">
      <fieldsUsage count="2">
        <fieldUsage x="-1"/>
        <fieldUsage x="4"/>
      </fieldsUsage>
    </cacheHierarchy>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2" memberValueDatatype="20" unbalanced="0">
      <fieldsUsage count="2">
        <fieldUsage x="-1"/>
        <fieldUsage x="0"/>
      </fieldsUsage>
    </cacheHierarchy>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2" memberValueDatatype="5" unbalanced="0">
      <fieldsUsage count="2">
        <fieldUsage x="-1"/>
        <fieldUsage x="6"/>
      </fieldsUsage>
    </cacheHierarchy>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oneField="1" hidden="1">
      <fieldsUsage count="1">
        <fieldUsage x="5"/>
      </fieldsUsage>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34259261" createdVersion="6" refreshedVersion="8" minRefreshableVersion="3" recordCount="0" supportSubquery="1" supportAdvancedDrill="1" xr:uid="{00000000-000A-0000-FFFF-FFFF0A000000}">
  <cacheSource type="external" connectionId="6"/>
  <cacheFields count="9">
    <cacheField name="[Unit_Contact_Analysis].[Missed JTE].[Missed JTE]" caption="Missed JTE" numFmtId="0" hierarchy="107" level="1">
      <sharedItems containsSemiMixedTypes="0" containsNonDate="0" containsString="0"/>
    </cacheField>
    <cacheField name="[Unit_Contact_Analysis].[Council Name].[Council Name]" caption="Council Name" numFmtId="0" hierarchy="60" level="1">
      <sharedItems count="1">
        <s v="Longhorn Council 662"/>
      </sharedItems>
      <extLst>
        <ext xmlns:x15="http://schemas.microsoft.com/office/spreadsheetml/2010/11/main" uri="{4F2E5C28-24EA-4eb8-9CBF-B6C8F9C3D259}">
          <x15:cachedUniqueNames>
            <x15:cachedUniqueName index="0" name="[Unit_Contact_Analysis].[Council Name].&amp;[Longhorn Council 662]"/>
          </x15:cachedUniqueNames>
        </ext>
      </extLst>
    </cacheField>
    <cacheField name="[Unit_Contact_Analysis].[District Name].[District Name]" caption="District Name" numFmtId="0" hierarchy="61" level="1">
      <sharedItems count="7">
        <s v="Arrowhead 46"/>
        <s v="Heart O Texas 50"/>
        <s v="Leon Valley 51"/>
        <s v="Lone Star 48"/>
        <s v="Orion 42"/>
        <s v="Pathfinder 45"/>
        <s v="Trinity Trails 47"/>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Heart O Texas 50]"/>
            <x15:cachedUniqueName index="2" name="[Unit_Contact_Analysis].[District Name].&amp;[Leon Valley 51]"/>
            <x15:cachedUniqueName index="3" name="[Unit_Contact_Analysis].[District Name].&amp;[Lone Star 48]"/>
            <x15:cachedUniqueName index="4" name="[Unit_Contact_Analysis].[District Name].&amp;[Orion 42]"/>
            <x15:cachedUniqueName index="5" name="[Unit_Contact_Analysis].[District Name].&amp;[Pathfinder 45]"/>
            <x15:cachedUniqueName index="6" name="[Unit_Contact_Analysis].[District Name].&amp;[Trinity Trails 47]"/>
          </x15:cachedUniqueNames>
        </ext>
      </extLst>
    </cacheField>
    <cacheField name="[Unit_Contact_Analysis].[Unit Type].[Unit Type]" caption="Unit Type" numFmtId="0" hierarchy="63" level="1">
      <sharedItems count="3">
        <s v="Pack-F"/>
        <s v="Troop-B"/>
        <s v="Troop-G"/>
      </sharedItems>
      <extLst>
        <ext xmlns:x15="http://schemas.microsoft.com/office/spreadsheetml/2010/11/main" uri="{4F2E5C28-24EA-4eb8-9CBF-B6C8F9C3D259}">
          <x15:cachedUniqueNames>
            <x15:cachedUniqueName index="0" name="[Unit_Contact_Analysis].[Unit Type].&amp;[Pack-F]"/>
            <x15:cachedUniqueName index="1" name="[Unit_Contact_Analysis].[Unit Type].&amp;[Troop-B]"/>
            <x15:cachedUniqueName index="2" name="[Unit_Contact_Analysis].[Unit Type].&amp;[Troop-G]"/>
          </x15:cachedUniqueNames>
        </ext>
      </extLst>
    </cacheField>
    <cacheField name="[Measures].[Sum of Total Simple 2]" caption="Sum of Total Simple 2" numFmtId="0" hierarchy="186" level="32767"/>
    <cacheField name="[Measures].[Sum of Total Detailed 2]" caption="Sum of Total Detailed 2" numFmtId="0" hierarchy="184" level="32767"/>
    <cacheField name="[Measures].[Count of Charter Org 2]" caption="Count of Charter Org 2" numFmtId="0" hierarchy="187" level="32767"/>
    <cacheField name="[Unit_Contact_Analysis].[UnitKey].[UnitKey]" caption="UnitKey" numFmtId="0" hierarchy="97" level="1">
      <sharedItems containsSemiMixedTypes="0" containsString="0" containsNumber="1" minValue="15.00001" maxValue="2540.0016599999999" count="22">
        <n v="15.00001"/>
        <n v="398.00009999999997"/>
        <n v="215.00021000000001"/>
        <n v="545.00032999999996"/>
        <n v="591.00034000000005"/>
        <n v="1703.00037"/>
        <n v="1235.00134"/>
        <n v="251.00161"/>
        <n v="258.00162999999998"/>
        <n v="2540.0016599999999"/>
        <n v="222.00169"/>
        <n v="258.00175000000002"/>
        <n v="238.00172000000001"/>
        <n v="251.00173000000001"/>
        <n v="151.00193999999999"/>
        <n v="114.00270999999999"/>
        <n v="817.00309000000004"/>
        <n v="324.00328999999999"/>
        <n v="387.00333999999998"/>
        <n v="509.00335999999999"/>
        <n v="554.00401999999997"/>
        <n v="554.00402999999994"/>
      </sharedItems>
      <extLst>
        <ext xmlns:x15="http://schemas.microsoft.com/office/spreadsheetml/2010/11/main" uri="{4F2E5C28-24EA-4eb8-9CBF-B6C8F9C3D259}">
          <x15:cachedUniqueNames>
            <x15:cachedUniqueName index="0" name="[Unit_Contact_Analysis].[UnitKey].&amp;[1.500001E1]"/>
            <x15:cachedUniqueName index="1" name="[Unit_Contact_Analysis].[UnitKey].&amp;[3.980001E2]"/>
            <x15:cachedUniqueName index="2" name="[Unit_Contact_Analysis].[UnitKey].&amp;[2.1500021E2]"/>
            <x15:cachedUniqueName index="3" name="[Unit_Contact_Analysis].[UnitKey].&amp;[5.4500033E2]"/>
            <x15:cachedUniqueName index="4" name="[Unit_Contact_Analysis].[UnitKey].&amp;[5.9100034E2]"/>
            <x15:cachedUniqueName index="5" name="[Unit_Contact_Analysis].[UnitKey].&amp;[1.70300037E3]"/>
            <x15:cachedUniqueName index="6" name="[Unit_Contact_Analysis].[UnitKey].&amp;[1.23500134E3]"/>
            <x15:cachedUniqueName index="7" name="[Unit_Contact_Analysis].[UnitKey].&amp;[2.5100161E2]"/>
            <x15:cachedUniqueName index="8" name="[Unit_Contact_Analysis].[UnitKey].&amp;[2.5800163E2]"/>
            <x15:cachedUniqueName index="9" name="[Unit_Contact_Analysis].[UnitKey].&amp;[2.54000166E3]"/>
            <x15:cachedUniqueName index="10" name="[Unit_Contact_Analysis].[UnitKey].&amp;[2.2200169E2]"/>
            <x15:cachedUniqueName index="11" name="[Unit_Contact_Analysis].[UnitKey].&amp;[2.5800175E2]"/>
            <x15:cachedUniqueName index="12" name="[Unit_Contact_Analysis].[UnitKey].&amp;[2.3800172E2]"/>
            <x15:cachedUniqueName index="13" name="[Unit_Contact_Analysis].[UnitKey].&amp;[2.5100173E2]"/>
            <x15:cachedUniqueName index="14" name="[Unit_Contact_Analysis].[UnitKey].&amp;[1.5100194E2]"/>
            <x15:cachedUniqueName index="15" name="[Unit_Contact_Analysis].[UnitKey].&amp;[1.1400271E2]"/>
            <x15:cachedUniqueName index="16" name="[Unit_Contact_Analysis].[UnitKey].&amp;[8.1700309E2]"/>
            <x15:cachedUniqueName index="17" name="[Unit_Contact_Analysis].[UnitKey].&amp;[3.2400329E2]"/>
            <x15:cachedUniqueName index="18" name="[Unit_Contact_Analysis].[UnitKey].&amp;[3.8700334E2]"/>
            <x15:cachedUniqueName index="19" name="[Unit_Contact_Analysis].[UnitKey].&amp;[5.0900336E2]"/>
            <x15:cachedUniqueName index="20" name="[Unit_Contact_Analysis].[UnitKey].&amp;[5.5400402E2]"/>
            <x15:cachedUniqueName index="21" name="[Unit_Contact_Analysis].[UnitKey].&amp;[5.5400403E2]"/>
          </x15:cachedUniqueNames>
        </ext>
      </extLst>
    </cacheField>
    <cacheField name="[Unit_Contact_Analysis].[SubDistrict Name].[SubDistrict Name]" caption="SubDistrict Name" numFmtId="0" hierarchy="62" level="1">
      <sharedItems containsSemiMixedTypes="0" containsNonDate="0" containsString="0"/>
    </cacheField>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fieldsUsage count="2">
        <fieldUsage x="-1"/>
        <fieldUsage x="1"/>
      </fieldsUsage>
    </cacheHierarchy>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2"/>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fieldsUsage count="2">
        <fieldUsage x="-1"/>
        <fieldUsage x="8"/>
      </fieldsUsage>
    </cacheHierarchy>
    <cacheHierarchy uniqueName="[Unit_Contact_Analysis].[Unit Type]" caption="Unit Type" attribute="1" defaultMemberUniqueName="[Unit_Contact_Analysis].[Unit Type].[All]" allUniqueName="[Unit_Contact_Analysis].[Unit Type].[All]" dimensionUniqueName="[Unit_Contact_Analysis]" displayFolder="" count="2" memberValueDatatype="130" unbalanced="0">
      <fieldsUsage count="2">
        <fieldUsage x="-1"/>
        <fieldUsage x="3"/>
      </fieldsUsage>
    </cacheHierarchy>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2" memberValueDatatype="5" unbalanced="0">
      <fieldsUsage count="2">
        <fieldUsage x="-1"/>
        <fieldUsage x="7"/>
      </fieldsUsage>
    </cacheHierarchy>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2" memberValueDatatype="20" unbalanced="0">
      <fieldsUsage count="2">
        <fieldUsage x="-1"/>
        <fieldUsage x="0"/>
      </fieldsUsage>
    </cacheHierarchy>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oneField="1" hidden="1">
      <fieldsUsage count="1">
        <fieldUsage x="5"/>
      </fieldsUsage>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oneField="1" hidden="1">
      <fieldsUsage count="1">
        <fieldUsage x="4"/>
      </fieldsUsage>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oneField="1" hidden="1">
      <fieldsUsage count="1">
        <fieldUsage x="6"/>
      </fieldsUsage>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Mahanna" refreshedDate="44910.392336111108" createdVersion="6" refreshedVersion="8" minRefreshableVersion="3" recordCount="0" supportSubquery="1" supportAdvancedDrill="1" xr:uid="{00000000-000A-0000-FFFF-FFFF08000000}">
  <cacheSource type="external" connectionId="6"/>
  <cacheFields count="8">
    <cacheField name="[Unit_Contact_Analysis].[Has Commissioner].[Has Commissioner]" caption="Has Commissioner" numFmtId="0" hierarchy="108" level="1">
      <sharedItems containsSemiMixedTypes="0" containsNonDate="0" containsString="0"/>
    </cacheField>
    <cacheField name="[Unit_Contact_Analysis].[Council Name].[Council Name]" caption="Council Name" numFmtId="0" hierarchy="60" level="1">
      <sharedItems count="1">
        <s v="Longhorn Council 662"/>
      </sharedItems>
      <extLst>
        <ext xmlns:x15="http://schemas.microsoft.com/office/spreadsheetml/2010/11/main" uri="{4F2E5C28-24EA-4eb8-9CBF-B6C8F9C3D259}">
          <x15:cachedUniqueNames>
            <x15:cachedUniqueName index="0" name="[Unit_Contact_Analysis].[Council Name].&amp;[Longhorn Council 662]"/>
          </x15:cachedUniqueNames>
        </ext>
      </extLst>
    </cacheField>
    <cacheField name="[Unit_Contact_Analysis].[District Name].[District Name]" caption="District Name" numFmtId="0" hierarchy="61" level="1">
      <sharedItems count="11">
        <s v="Arrowhead 46"/>
        <s v="Brazos Valley 44"/>
        <s v="Frontier Trails 41"/>
        <s v="Heart O Texas 50"/>
        <s v="Leon Valley 51"/>
        <s v="Lone Star 48"/>
        <s v="Mustang 43"/>
        <s v="Orion 42"/>
        <s v="Pathfinder 45"/>
        <s v="Santa Fe 49"/>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Frontier Trails 41]"/>
            <x15:cachedUniqueName index="3" name="[Unit_Contact_Analysis].[District Name].&amp;[Heart O Texas 50]"/>
            <x15:cachedUniqueName index="4" name="[Unit_Contact_Analysis].[District Name].&amp;[Leon Valley 51]"/>
            <x15:cachedUniqueName index="5" name="[Unit_Contact_Analysis].[District Name].&amp;[Lone Star 48]"/>
            <x15:cachedUniqueName index="6" name="[Unit_Contact_Analysis].[District Name].&amp;[Mustang 43]"/>
            <x15:cachedUniqueName index="7" name="[Unit_Contact_Analysis].[District Name].&amp;[Orion 42]"/>
            <x15:cachedUniqueName index="8" name="[Unit_Contact_Analysis].[District Name].&amp;[Pathfinder 45]"/>
            <x15:cachedUniqueName index="9" name="[Unit_Contact_Analysis].[District Name].&amp;[Santa Fe 49]"/>
            <x15:cachedUniqueName index="10" name="[Unit_Contact_Analysis].[District Name].&amp;[Woodbine Trail 28]"/>
          </x15:cachedUniqueNames>
        </ext>
      </extLst>
    </cacheField>
    <cacheField name="[Unit_Contact_Analysis].[Unit Type].[Unit Type]" caption="Unit Type" numFmtId="0" hierarchy="63" level="1">
      <sharedItems count="7">
        <s v="Ship"/>
        <s v="Troop-B"/>
        <s v="Pack-F"/>
        <s v="Pack-B"/>
        <s v="Post"/>
        <s v="Crew"/>
        <s v="Troop-G"/>
      </sharedItems>
      <extLst>
        <ext xmlns:x15="http://schemas.microsoft.com/office/spreadsheetml/2010/11/main" uri="{4F2E5C28-24EA-4eb8-9CBF-B6C8F9C3D259}">
          <x15:cachedUniqueNames>
            <x15:cachedUniqueName index="0" name="[Unit_Contact_Analysis].[Unit Type].&amp;[Ship]"/>
            <x15:cachedUniqueName index="1" name="[Unit_Contact_Analysis].[Unit Type].&amp;[Troop-B]"/>
            <x15:cachedUniqueName index="2" name="[Unit_Contact_Analysis].[Unit Type].&amp;[Pack-F]"/>
            <x15:cachedUniqueName index="3" name="[Unit_Contact_Analysis].[Unit Type].&amp;[Pack-B]"/>
            <x15:cachedUniqueName index="4" name="[Unit_Contact_Analysis].[Unit Type].&amp;[Post]"/>
            <x15:cachedUniqueName index="5" name="[Unit_Contact_Analysis].[Unit Type].&amp;[Crew]"/>
            <x15:cachedUniqueName index="6" name="[Unit_Contact_Analysis].[Unit Type].&amp;[Troop-G]"/>
          </x15:cachedUniqueNames>
        </ext>
      </extLst>
    </cacheField>
    <cacheField name="[Unit_Contact_Analysis].[New Unit].[New Unit]" caption="New Unit" numFmtId="0" hierarchy="66" level="1">
      <sharedItems count="2">
        <s v="No"/>
        <s v="Yes"/>
      </sharedItems>
      <extLst>
        <ext xmlns:x15="http://schemas.microsoft.com/office/spreadsheetml/2010/11/main" uri="{4F2E5C28-24EA-4eb8-9CBF-B6C8F9C3D259}">
          <x15:cachedUniqueNames>
            <x15:cachedUniqueName index="0" name="[Unit_Contact_Analysis].[New Unit].&amp;[No]"/>
            <x15:cachedUniqueName index="1" name="[Unit_Contact_Analysis].[New Unit].&amp;[Yes]"/>
          </x15:cachedUniqueNames>
        </ext>
      </extLst>
    </cacheField>
    <cacheField name="[Measures].[Count of Charter Org 2]" caption="Count of Charter Org 2" numFmtId="0" hierarchy="187" level="32767"/>
    <cacheField name="[Unit_Contact_Analysis].[UnitKey].[UnitKey]" caption="UnitKey" numFmtId="0" hierarchy="97" level="1">
      <sharedItems containsSemiMixedTypes="0" containsString="0" containsNumber="1" minValue="3.0018099999999999" maxValue="9299.0037200000006" count="132">
        <n v="626.00016000000005"/>
        <n v="22.000530000000001"/>
        <n v="631.00098000000003"/>
        <n v="462.00126999999998"/>
        <n v="453.00125000000003"/>
        <n v="480.00128999999998"/>
        <n v="494.00130000000001"/>
        <n v="668.00131999999996"/>
        <n v="415.00137000000001"/>
        <n v="462.00148000000002"/>
        <n v="480.00150000000002"/>
        <n v="494.00151"/>
        <n v="271.00175999999999"/>
        <n v="1872.0018"/>
        <n v="180.00183999999999"/>
        <n v="528.00187000000005"/>
        <n v="2716.0018799999998"/>
        <n v="3.0018099999999999"/>
        <n v="147.00182000000001"/>
        <n v="151.00183000000001"/>
        <n v="243.00184999999999"/>
        <n v="435.00186000000002"/>
        <n v="3.0018899999999999"/>
        <n v="12.001899999999999"/>
        <n v="134.00191000000001"/>
        <n v="147.00192000000001"/>
        <n v="151.00193999999999"/>
        <n v="175.00194999999999"/>
        <n v="180.00196"/>
        <n v="243.00197"/>
        <n v="351.00198999999998"/>
        <n v="528.00199999999995"/>
        <n v="711.00201000000004"/>
        <n v="147.00192999999999"/>
        <n v="351.00198"/>
        <n v="2716.0020199999999"/>
        <n v="336.00205999999997"/>
        <n v="1910.00208"/>
        <n v="422.00218000000001"/>
        <n v="1910.0022200000001"/>
        <n v="4077.0022300000001"/>
        <n v="67.00224"/>
        <n v="103.00227"/>
        <n v="214.00229999999999"/>
        <n v="264.00231000000002"/>
        <n v="336.00234"/>
        <n v="937.00237000000004"/>
        <n v="1910.0023799999999"/>
        <n v="2020.0024000000001"/>
        <n v="1920.0023900000001"/>
        <n v="621.00265999999999"/>
        <n v="28.00291"/>
        <n v="144.00291999999999"/>
        <n v="254.00292999999999"/>
        <n v="335.00294000000002"/>
        <n v="3333.0029500000001"/>
        <n v="546.00305000000003"/>
        <n v="758.00306999999998"/>
        <n v="850.00310999999999"/>
        <n v="144.00296"/>
        <n v="168.00297"/>
        <n v="254.00298000000001"/>
        <n v="260.00299000000001"/>
        <n v="321.00301000000002"/>
        <n v="335.00301999999999"/>
        <n v="374.00303000000002"/>
        <n v="525.00304000000006"/>
        <n v="757.00306"/>
        <n v="777.00307999999995"/>
        <n v="817.00309000000004"/>
        <n v="847.00310000000002"/>
        <n v="907.00311999999997"/>
        <n v="928.00313000000006"/>
        <n v="982.00314000000003"/>
        <n v="502.00315000000001"/>
        <n v="2121.0031600000002"/>
        <n v="7.0031699999999999"/>
        <n v="28.00318"/>
        <n v="86.003209999999996"/>
        <n v="144.00322"/>
        <n v="168.00324000000001"/>
        <n v="179.00325000000001"/>
        <n v="254.00326000000001"/>
        <n v="324.00328999999999"/>
        <n v="335.00330000000002"/>
        <n v="379.00331999999997"/>
        <n v="387.00333999999998"/>
        <n v="434.00335000000001"/>
        <n v="509.00335999999999"/>
        <n v="514.00337000000002"/>
        <n v="555.00337999999999"/>
        <n v="700.00338999999997"/>
        <n v="757.00342000000001"/>
        <n v="758.00342999999998"/>
        <n v="905.00343999999996"/>
        <n v="928.00345000000004"/>
        <n v="1905.0034599999999"/>
        <n v="2027.0034800000001"/>
        <n v="28.00319"/>
        <n v="86.003200000000007"/>
        <n v="144.00323"/>
        <n v="254.00326999999999"/>
        <n v="300.00328000000002"/>
        <n v="335.00331"/>
        <n v="379.00333000000001"/>
        <n v="700.00340000000006"/>
        <n v="757.00341000000003"/>
        <n v="1928.0034700000001"/>
        <n v="9299.0037200000006"/>
        <n v="221.00361000000001"/>
        <n v="12.00407"/>
        <n v="160.00407999999999"/>
        <n v="188.00408999999999"/>
        <n v="388.00409999999999"/>
        <n v="431.00411000000003"/>
        <n v="579.00411999999994"/>
        <n v="582.00413000000003"/>
        <n v="595.00414000000001"/>
        <n v="596.00414999999998"/>
        <n v="604.00415999999996"/>
        <n v="605.00417000000004"/>
        <n v="622.00418000000002"/>
        <n v="625.00418999999999"/>
        <n v="627.00419999999997"/>
        <n v="640.00420999999994"/>
        <n v="727.00422000000003"/>
        <n v="800.00423000000001"/>
        <n v="958.00423999999998"/>
        <n v="1333.00425"/>
        <n v="1701.0042599999999"/>
        <n v="2700.0042699999999"/>
        <n v="4400.0042800000001"/>
      </sharedItems>
      <extLst>
        <ext xmlns:x15="http://schemas.microsoft.com/office/spreadsheetml/2010/11/main" uri="{4F2E5C28-24EA-4eb8-9CBF-B6C8F9C3D259}">
          <x15:cachedUniqueNames>
            <x15:cachedUniqueName index="0" name="[Unit_Contact_Analysis].[UnitKey].&amp;[6.2600016E2]"/>
            <x15:cachedUniqueName index="1" name="[Unit_Contact_Analysis].[UnitKey].&amp;[2.200053E1]"/>
            <x15:cachedUniqueName index="2" name="[Unit_Contact_Analysis].[UnitKey].&amp;[6.3100098E2]"/>
            <x15:cachedUniqueName index="3" name="[Unit_Contact_Analysis].[UnitKey].&amp;[4.6200127E2]"/>
            <x15:cachedUniqueName index="4" name="[Unit_Contact_Analysis].[UnitKey].&amp;[4.5300125E2]"/>
            <x15:cachedUniqueName index="5" name="[Unit_Contact_Analysis].[UnitKey].&amp;[4.8000129E2]"/>
            <x15:cachedUniqueName index="6" name="[Unit_Contact_Analysis].[UnitKey].&amp;[4.940013E2]"/>
            <x15:cachedUniqueName index="7" name="[Unit_Contact_Analysis].[UnitKey].&amp;[6.6800132E2]"/>
            <x15:cachedUniqueName index="8" name="[Unit_Contact_Analysis].[UnitKey].&amp;[4.1500137E2]"/>
            <x15:cachedUniqueName index="9" name="[Unit_Contact_Analysis].[UnitKey].&amp;[4.6200148E2]"/>
            <x15:cachedUniqueName index="10" name="[Unit_Contact_Analysis].[UnitKey].&amp;[4.800015E2]"/>
            <x15:cachedUniqueName index="11" name="[Unit_Contact_Analysis].[UnitKey].&amp;[4.9400151E2]"/>
            <x15:cachedUniqueName index="12" name="[Unit_Contact_Analysis].[UnitKey].&amp;[2.7100176E2]"/>
            <x15:cachedUniqueName index="13" name="[Unit_Contact_Analysis].[UnitKey].&amp;[1.8720018E3]"/>
            <x15:cachedUniqueName index="14" name="[Unit_Contact_Analysis].[UnitKey].&amp;[1.8000184E2]"/>
            <x15:cachedUniqueName index="15" name="[Unit_Contact_Analysis].[UnitKey].&amp;[5.2800187E2]"/>
            <x15:cachedUniqueName index="16" name="[Unit_Contact_Analysis].[UnitKey].&amp;[2.71600188E3]"/>
            <x15:cachedUniqueName index="17" name="[Unit_Contact_Analysis].[UnitKey].&amp;[3.00181]"/>
            <x15:cachedUniqueName index="18" name="[Unit_Contact_Analysis].[UnitKey].&amp;[1.4700182E2]"/>
            <x15:cachedUniqueName index="19" name="[Unit_Contact_Analysis].[UnitKey].&amp;[1.5100183E2]"/>
            <x15:cachedUniqueName index="20" name="[Unit_Contact_Analysis].[UnitKey].&amp;[2.4300185E2]"/>
            <x15:cachedUniqueName index="21" name="[Unit_Contact_Analysis].[UnitKey].&amp;[4.3500186E2]"/>
            <x15:cachedUniqueName index="22" name="[Unit_Contact_Analysis].[UnitKey].&amp;[3.00189]"/>
            <x15:cachedUniqueName index="23" name="[Unit_Contact_Analysis].[UnitKey].&amp;[1.20019E1]"/>
            <x15:cachedUniqueName index="24" name="[Unit_Contact_Analysis].[UnitKey].&amp;[1.3400191E2]"/>
            <x15:cachedUniqueName index="25" name="[Unit_Contact_Analysis].[UnitKey].&amp;[1.4700192E2]"/>
            <x15:cachedUniqueName index="26" name="[Unit_Contact_Analysis].[UnitKey].&amp;[1.5100194E2]"/>
            <x15:cachedUniqueName index="27" name="[Unit_Contact_Analysis].[UnitKey].&amp;[1.7500195E2]"/>
            <x15:cachedUniqueName index="28" name="[Unit_Contact_Analysis].[UnitKey].&amp;[1.8000196E2]"/>
            <x15:cachedUniqueName index="29" name="[Unit_Contact_Analysis].[UnitKey].&amp;[2.4300197E2]"/>
            <x15:cachedUniqueName index="30" name="[Unit_Contact_Analysis].[UnitKey].&amp;[3.5100199E2]"/>
            <x15:cachedUniqueName index="31" name="[Unit_Contact_Analysis].[UnitKey].&amp;[5.28002E2]"/>
            <x15:cachedUniqueName index="32" name="[Unit_Contact_Analysis].[UnitKey].&amp;[7.1100201E2]"/>
            <x15:cachedUniqueName index="33" name="[Unit_Contact_Analysis].[UnitKey].&amp;[1.4700193E2]"/>
            <x15:cachedUniqueName index="34" name="[Unit_Contact_Analysis].[UnitKey].&amp;[3.5100198E2]"/>
            <x15:cachedUniqueName index="35" name="[Unit_Contact_Analysis].[UnitKey].&amp;[2.71600202E3]"/>
            <x15:cachedUniqueName index="36" name="[Unit_Contact_Analysis].[UnitKey].&amp;[3.3600206E2]"/>
            <x15:cachedUniqueName index="37" name="[Unit_Contact_Analysis].[UnitKey].&amp;[1.91000208E3]"/>
            <x15:cachedUniqueName index="38" name="[Unit_Contact_Analysis].[UnitKey].&amp;[4.2200218E2]"/>
            <x15:cachedUniqueName index="39" name="[Unit_Contact_Analysis].[UnitKey].&amp;[1.91000222E3]"/>
            <x15:cachedUniqueName index="40" name="[Unit_Contact_Analysis].[UnitKey].&amp;[4.07700223E3]"/>
            <x15:cachedUniqueName index="41" name="[Unit_Contact_Analysis].[UnitKey].&amp;[6.700224E1]"/>
            <x15:cachedUniqueName index="42" name="[Unit_Contact_Analysis].[UnitKey].&amp;[1.0300227E2]"/>
            <x15:cachedUniqueName index="43" name="[Unit_Contact_Analysis].[UnitKey].&amp;[2.140023E2]"/>
            <x15:cachedUniqueName index="44" name="[Unit_Contact_Analysis].[UnitKey].&amp;[2.6400231E2]"/>
            <x15:cachedUniqueName index="45" name="[Unit_Contact_Analysis].[UnitKey].&amp;[3.3600234E2]"/>
            <x15:cachedUniqueName index="46" name="[Unit_Contact_Analysis].[UnitKey].&amp;[9.3700237E2]"/>
            <x15:cachedUniqueName index="47" name="[Unit_Contact_Analysis].[UnitKey].&amp;[1.91000238E3]"/>
            <x15:cachedUniqueName index="48" name="[Unit_Contact_Analysis].[UnitKey].&amp;[2.0200024E3]"/>
            <x15:cachedUniqueName index="49" name="[Unit_Contact_Analysis].[UnitKey].&amp;[1.92000239E3]"/>
            <x15:cachedUniqueName index="50" name="[Unit_Contact_Analysis].[UnitKey].&amp;[6.2100266E2]"/>
            <x15:cachedUniqueName index="51" name="[Unit_Contact_Analysis].[UnitKey].&amp;[2.800291E1]"/>
            <x15:cachedUniqueName index="52" name="[Unit_Contact_Analysis].[UnitKey].&amp;[1.4400292E2]"/>
            <x15:cachedUniqueName index="53" name="[Unit_Contact_Analysis].[UnitKey].&amp;[2.5400293E2]"/>
            <x15:cachedUniqueName index="54" name="[Unit_Contact_Analysis].[UnitKey].&amp;[3.3500294E2]"/>
            <x15:cachedUniqueName index="55" name="[Unit_Contact_Analysis].[UnitKey].&amp;[3.33300295E3]"/>
            <x15:cachedUniqueName index="56" name="[Unit_Contact_Analysis].[UnitKey].&amp;[5.4600305E2]"/>
            <x15:cachedUniqueName index="57" name="[Unit_Contact_Analysis].[UnitKey].&amp;[7.5800307E2]"/>
            <x15:cachedUniqueName index="58" name="[Unit_Contact_Analysis].[UnitKey].&amp;[8.5000311E2]"/>
            <x15:cachedUniqueName index="59" name="[Unit_Contact_Analysis].[UnitKey].&amp;[1.4400296E2]"/>
            <x15:cachedUniqueName index="60" name="[Unit_Contact_Analysis].[UnitKey].&amp;[1.6800297E2]"/>
            <x15:cachedUniqueName index="61" name="[Unit_Contact_Analysis].[UnitKey].&amp;[2.5400298E2]"/>
            <x15:cachedUniqueName index="62" name="[Unit_Contact_Analysis].[UnitKey].&amp;[2.6000299E2]"/>
            <x15:cachedUniqueName index="63" name="[Unit_Contact_Analysis].[UnitKey].&amp;[3.2100301E2]"/>
            <x15:cachedUniqueName index="64" name="[Unit_Contact_Analysis].[UnitKey].&amp;[3.3500302E2]"/>
            <x15:cachedUniqueName index="65" name="[Unit_Contact_Analysis].[UnitKey].&amp;[3.7400303E2]"/>
            <x15:cachedUniqueName index="66" name="[Unit_Contact_Analysis].[UnitKey].&amp;[5.2500304E2]"/>
            <x15:cachedUniqueName index="67" name="[Unit_Contact_Analysis].[UnitKey].&amp;[7.5700306E2]"/>
            <x15:cachedUniqueName index="68" name="[Unit_Contact_Analysis].[UnitKey].&amp;[7.7700308E2]"/>
            <x15:cachedUniqueName index="69" name="[Unit_Contact_Analysis].[UnitKey].&amp;[8.1700309E2]"/>
            <x15:cachedUniqueName index="70" name="[Unit_Contact_Analysis].[UnitKey].&amp;[8.470031E2]"/>
            <x15:cachedUniqueName index="71" name="[Unit_Contact_Analysis].[UnitKey].&amp;[9.0700312E2]"/>
            <x15:cachedUniqueName index="72" name="[Unit_Contact_Analysis].[UnitKey].&amp;[9.2800313E2]"/>
            <x15:cachedUniqueName index="73" name="[Unit_Contact_Analysis].[UnitKey].&amp;[9.8200314E2]"/>
            <x15:cachedUniqueName index="74" name="[Unit_Contact_Analysis].[UnitKey].&amp;[5.0200315E2]"/>
            <x15:cachedUniqueName index="75" name="[Unit_Contact_Analysis].[UnitKey].&amp;[2.12100316E3]"/>
            <x15:cachedUniqueName index="76" name="[Unit_Contact_Analysis].[UnitKey].&amp;[7.00317]"/>
            <x15:cachedUniqueName index="77" name="[Unit_Contact_Analysis].[UnitKey].&amp;[2.800318E1]"/>
            <x15:cachedUniqueName index="78" name="[Unit_Contact_Analysis].[UnitKey].&amp;[8.600321E1]"/>
            <x15:cachedUniqueName index="79" name="[Unit_Contact_Analysis].[UnitKey].&amp;[1.4400322E2]"/>
            <x15:cachedUniqueName index="80" name="[Unit_Contact_Analysis].[UnitKey].&amp;[1.6800324E2]"/>
            <x15:cachedUniqueName index="81" name="[Unit_Contact_Analysis].[UnitKey].&amp;[1.7900325E2]"/>
            <x15:cachedUniqueName index="82" name="[Unit_Contact_Analysis].[UnitKey].&amp;[2.5400326E2]"/>
            <x15:cachedUniqueName index="83" name="[Unit_Contact_Analysis].[UnitKey].&amp;[3.2400329E2]"/>
            <x15:cachedUniqueName index="84" name="[Unit_Contact_Analysis].[UnitKey].&amp;[3.350033E2]"/>
            <x15:cachedUniqueName index="85" name="[Unit_Contact_Analysis].[UnitKey].&amp;[3.7900332E2]"/>
            <x15:cachedUniqueName index="86" name="[Unit_Contact_Analysis].[UnitKey].&amp;[3.8700334E2]"/>
            <x15:cachedUniqueName index="87" name="[Unit_Contact_Analysis].[UnitKey].&amp;[4.3400335E2]"/>
            <x15:cachedUniqueName index="88" name="[Unit_Contact_Analysis].[UnitKey].&amp;[5.0900336E2]"/>
            <x15:cachedUniqueName index="89" name="[Unit_Contact_Analysis].[UnitKey].&amp;[5.1400337E2]"/>
            <x15:cachedUniqueName index="90" name="[Unit_Contact_Analysis].[UnitKey].&amp;[5.5500338E2]"/>
            <x15:cachedUniqueName index="91" name="[Unit_Contact_Analysis].[UnitKey].&amp;[7.0000339E2]"/>
            <x15:cachedUniqueName index="92" name="[Unit_Contact_Analysis].[UnitKey].&amp;[7.5700342E2]"/>
            <x15:cachedUniqueName index="93" name="[Unit_Contact_Analysis].[UnitKey].&amp;[7.5800343E2]"/>
            <x15:cachedUniqueName index="94" name="[Unit_Contact_Analysis].[UnitKey].&amp;[9.0500344E2]"/>
            <x15:cachedUniqueName index="95" name="[Unit_Contact_Analysis].[UnitKey].&amp;[9.2800345E2]"/>
            <x15:cachedUniqueName index="96" name="[Unit_Contact_Analysis].[UnitKey].&amp;[1.90500346E3]"/>
            <x15:cachedUniqueName index="97" name="[Unit_Contact_Analysis].[UnitKey].&amp;[2.02700348E3]"/>
            <x15:cachedUniqueName index="98" name="[Unit_Contact_Analysis].[UnitKey].&amp;[2.800319E1]"/>
            <x15:cachedUniqueName index="99" name="[Unit_Contact_Analysis].[UnitKey].&amp;[8.60032E1]"/>
            <x15:cachedUniqueName index="100" name="[Unit_Contact_Analysis].[UnitKey].&amp;[1.4400323E2]"/>
            <x15:cachedUniqueName index="101" name="[Unit_Contact_Analysis].[UnitKey].&amp;[2.5400327E2]"/>
            <x15:cachedUniqueName index="102" name="[Unit_Contact_Analysis].[UnitKey].&amp;[3.0000328E2]"/>
            <x15:cachedUniqueName index="103" name="[Unit_Contact_Analysis].[UnitKey].&amp;[3.3500331E2]"/>
            <x15:cachedUniqueName index="104" name="[Unit_Contact_Analysis].[UnitKey].&amp;[3.7900333E2]"/>
            <x15:cachedUniqueName index="105" name="[Unit_Contact_Analysis].[UnitKey].&amp;[7.000034E2]"/>
            <x15:cachedUniqueName index="106" name="[Unit_Contact_Analysis].[UnitKey].&amp;[7.5700341E2]"/>
            <x15:cachedUniqueName index="107" name="[Unit_Contact_Analysis].[UnitKey].&amp;[1.92800347E3]"/>
            <x15:cachedUniqueName index="108" name="[Unit_Contact_Analysis].[UnitKey].&amp;[9.29900372E3]"/>
            <x15:cachedUniqueName index="109" name="[Unit_Contact_Analysis].[UnitKey].&amp;[2.2100361E2]"/>
            <x15:cachedUniqueName index="110" name="[Unit_Contact_Analysis].[UnitKey].&amp;[1.200407E1]"/>
            <x15:cachedUniqueName index="111" name="[Unit_Contact_Analysis].[UnitKey].&amp;[1.6000408E2]"/>
            <x15:cachedUniqueName index="112" name="[Unit_Contact_Analysis].[UnitKey].&amp;[1.8800409E2]"/>
            <x15:cachedUniqueName index="113" name="[Unit_Contact_Analysis].[UnitKey].&amp;[3.880041E2]"/>
            <x15:cachedUniqueName index="114" name="[Unit_Contact_Analysis].[UnitKey].&amp;[4.3100411E2]"/>
            <x15:cachedUniqueName index="115" name="[Unit_Contact_Analysis].[UnitKey].&amp;[5.7900412E2]"/>
            <x15:cachedUniqueName index="116" name="[Unit_Contact_Analysis].[UnitKey].&amp;[5.8200413E2]"/>
            <x15:cachedUniqueName index="117" name="[Unit_Contact_Analysis].[UnitKey].&amp;[5.9500414E2]"/>
            <x15:cachedUniqueName index="118" name="[Unit_Contact_Analysis].[UnitKey].&amp;[5.9600415E2]"/>
            <x15:cachedUniqueName index="119" name="[Unit_Contact_Analysis].[UnitKey].&amp;[6.0400416E2]"/>
            <x15:cachedUniqueName index="120" name="[Unit_Contact_Analysis].[UnitKey].&amp;[6.0500417E2]"/>
            <x15:cachedUniqueName index="121" name="[Unit_Contact_Analysis].[UnitKey].&amp;[6.2200418E2]"/>
            <x15:cachedUniqueName index="122" name="[Unit_Contact_Analysis].[UnitKey].&amp;[6.2500419E2]"/>
            <x15:cachedUniqueName index="123" name="[Unit_Contact_Analysis].[UnitKey].&amp;[6.270042E2]"/>
            <x15:cachedUniqueName index="124" name="[Unit_Contact_Analysis].[UnitKey].&amp;[6.4000421E2]"/>
            <x15:cachedUniqueName index="125" name="[Unit_Contact_Analysis].[UnitKey].&amp;[7.2700422E2]"/>
            <x15:cachedUniqueName index="126" name="[Unit_Contact_Analysis].[UnitKey].&amp;[8.0000423E2]"/>
            <x15:cachedUniqueName index="127" name="[Unit_Contact_Analysis].[UnitKey].&amp;[9.5800424E2]"/>
            <x15:cachedUniqueName index="128" name="[Unit_Contact_Analysis].[UnitKey].&amp;[1.33300425E3]"/>
            <x15:cachedUniqueName index="129" name="[Unit_Contact_Analysis].[UnitKey].&amp;[1.70100426E3]"/>
            <x15:cachedUniqueName index="130" name="[Unit_Contact_Analysis].[UnitKey].&amp;[2.70000427E3]"/>
            <x15:cachedUniqueName index="131" name="[Unit_Contact_Analysis].[UnitKey].&amp;[4.40000428E3]"/>
          </x15:cachedUniqueNames>
        </ext>
      </extLst>
    </cacheField>
    <cacheField name="[Unit_Contact_Analysis].[SubDistrict Name].[SubDistrict Name]" caption="SubDistrict Name" numFmtId="0" hierarchy="62" level="1">
      <sharedItems containsSemiMixedTypes="0" containsNonDate="0" containsString="0"/>
    </cacheField>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fieldsUsage count="2">
        <fieldUsage x="-1"/>
        <fieldUsage x="1"/>
      </fieldsUsage>
    </cacheHierarchy>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2"/>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fieldsUsage count="2">
        <fieldUsage x="-1"/>
        <fieldUsage x="7"/>
      </fieldsUsage>
    </cacheHierarchy>
    <cacheHierarchy uniqueName="[Unit_Contact_Analysis].[Unit Type]" caption="Unit Type" attribute="1" defaultMemberUniqueName="[Unit_Contact_Analysis].[Unit Type].[All]" allUniqueName="[Unit_Contact_Analysis].[Unit Type].[All]" dimensionUniqueName="[Unit_Contact_Analysis]" displayFolder="" count="2" memberValueDatatype="130" unbalanced="0">
      <fieldsUsage count="2">
        <fieldUsage x="-1"/>
        <fieldUsage x="3"/>
      </fieldsUsage>
    </cacheHierarchy>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2" memberValueDatatype="130" unbalanced="0">
      <fieldsUsage count="2">
        <fieldUsage x="-1"/>
        <fieldUsage x="4"/>
      </fieldsUsage>
    </cacheHierarchy>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2" memberValueDatatype="5" unbalanced="0">
      <fieldsUsage count="2">
        <fieldUsage x="-1"/>
        <fieldUsage x="6"/>
      </fieldsUsage>
    </cacheHierarchy>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2" memberValueDatatype="11" unbalanced="0">
      <fieldsUsage count="2">
        <fieldUsage x="-1"/>
        <fieldUsage x="0"/>
      </fieldsUsage>
    </cacheHierarchy>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oneField="1" hidden="1">
      <fieldsUsage count="1">
        <fieldUsage x="5"/>
      </fieldsUsage>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Christopher Mahanna" refreshedDate="44910.392337731479" createdVersion="5" refreshedVersion="8" minRefreshableVersion="3" recordCount="0" supportSubquery="1" supportAdvancedDrill="1" xr:uid="{00000000-000A-0000-FFFF-FFFF05000000}">
  <cacheSource type="external" connectionId="6"/>
  <cacheFields count="19">
    <cacheField name="[Unit_Contact_Analysis].[Council Name].[Council Name]" caption="Council Name" numFmtId="0" hierarchy="60" level="1">
      <sharedItems count="1">
        <s v="Longhorn Council 662"/>
      </sharedItems>
      <extLst>
        <ext xmlns:x15="http://schemas.microsoft.com/office/spreadsheetml/2010/11/main" uri="{4F2E5C28-24EA-4eb8-9CBF-B6C8F9C3D259}">
          <x15:cachedUniqueNames>
            <x15:cachedUniqueName index="0" name="[Unit_Contact_Analysis].[Council Name].&amp;[Longhorn Council 662]"/>
          </x15:cachedUniqueNames>
        </ext>
      </extLst>
    </cacheField>
    <cacheField name="[Unit_Contact_Analysis].[District Name].[District Name]" caption="District Name" numFmtId="0" hierarchy="61" level="1">
      <sharedItems count="13">
        <s v="Arrowhead 46"/>
        <s v="Brazos Valley 44"/>
        <s v="Chisholm Trail 52"/>
        <s v="Frontier Trails 41"/>
        <s v="Heart O Texas 50"/>
        <s v="Leon Valley 51"/>
        <s v="Lone Star 48"/>
        <s v="Mustang 43"/>
        <s v="Orion 42"/>
        <s v="Pathfinder 45"/>
        <s v="Santa Fe 49"/>
        <s v="Trinity Trails 47"/>
        <s v="Woodbine Trail 28"/>
      </sharedItems>
      <extLst>
        <ext xmlns:x15="http://schemas.microsoft.com/office/spreadsheetml/2010/11/main" uri="{4F2E5C28-24EA-4eb8-9CBF-B6C8F9C3D259}">
          <x15:cachedUniqueNames>
            <x15:cachedUniqueName index="0" name="[Unit_Contact_Analysis].[District Name].&amp;[Arrowhead 46]"/>
            <x15:cachedUniqueName index="1" name="[Unit_Contact_Analysis].[District Name].&amp;[Brazos Valley 44]"/>
            <x15:cachedUniqueName index="2" name="[Unit_Contact_Analysis].[District Name].&amp;[Chisholm Trail 52]"/>
            <x15:cachedUniqueName index="3" name="[Unit_Contact_Analysis].[District Name].&amp;[Frontier Trails 41]"/>
            <x15:cachedUniqueName index="4" name="[Unit_Contact_Analysis].[District Name].&amp;[Heart O Texas 50]"/>
            <x15:cachedUniqueName index="5" name="[Unit_Contact_Analysis].[District Name].&amp;[Leon Valley 51]"/>
            <x15:cachedUniqueName index="6" name="[Unit_Contact_Analysis].[District Name].&amp;[Lone Star 48]"/>
            <x15:cachedUniqueName index="7" name="[Unit_Contact_Analysis].[District Name].&amp;[Mustang 43]"/>
            <x15:cachedUniqueName index="8" name="[Unit_Contact_Analysis].[District Name].&amp;[Orion 42]"/>
            <x15:cachedUniqueName index="9" name="[Unit_Contact_Analysis].[District Name].&amp;[Pathfinder 45]"/>
            <x15:cachedUniqueName index="10" name="[Unit_Contact_Analysis].[District Name].&amp;[Santa Fe 49]"/>
            <x15:cachedUniqueName index="11" name="[Unit_Contact_Analysis].[District Name].&amp;[Trinity Trails 47]"/>
            <x15:cachedUniqueName index="12" name="[Unit_Contact_Analysis].[District Name].&amp;[Woodbine Trail 28]"/>
          </x15:cachedUniqueNames>
        </ext>
      </extLst>
    </cacheField>
    <cacheField name="[Measures].[Sum of Contacted 2]" caption="Sum of Contacted 2" numFmtId="0" hierarchy="175" level="32767"/>
    <cacheField name="[Measures].[% Contacted]" caption="% Contacted" numFmtId="0" hierarchy="131" level="32767"/>
    <cacheField name="[Measures].[# Contacted this Month]" caption="# Contacted this Month" numFmtId="0" hierarchy="117" level="32767"/>
    <cacheField name="[Measures].[% Contacted this Month]" caption="% Contacted this Month" numFmtId="0" hierarchy="160" level="32767"/>
    <cacheField name="[Measures].[Sum of New Unit? 2]" caption="Sum of New Unit? 2" numFmtId="0" hierarchy="176" level="32767"/>
    <cacheField name="[Measures].[Sum of NUC 2]" caption="Sum of NUC 2" numFmtId="0" hierarchy="177" level="32767"/>
    <cacheField name="[Measures].[% NUC]" caption="% NUC" numFmtId="0" hierarchy="134" level="32767"/>
    <cacheField name="[Measures].[Sum of Total Simple]" caption="Sum of Total Simple" numFmtId="0" hierarchy="129" level="32767"/>
    <cacheField name="[Measures].[Sum of Total Detailed]" caption="Sum of Total Detailed" numFmtId="0" hierarchy="128" level="32767"/>
    <cacheField name="[Measures].[Num_Units]" caption="Num_Units" numFmtId="0" hierarchy="162" level="32767"/>
    <cacheField name="[Measures].[Pct_Commissioners_Assigned]" caption="Pct_Commissioners_Assigned" numFmtId="0" hierarchy="163" level="32767"/>
    <cacheField name="[Measures].[Num_New_Units_w-Commissioners]" caption="Num_New_Units_w-Commissioners" numFmtId="0" hierarchy="164" level="32767"/>
    <cacheField name="[Measures].[Pct_New_Units_w-Commissioners]" caption="Pct_New_Units_w-Commissioners" numFmtId="0" hierarchy="165" level="32767"/>
    <cacheField name="[Measures].[Count of UnitKey]" caption="Count of UnitKey" numFmtId="0" hierarchy="189" level="32767"/>
    <cacheField name="[Measures].[JTE Pro-rata]" caption="JTE Pro-rata" numFmtId="0" hierarchy="116" level="32767"/>
    <cacheField name="[Unit_Contact_Analysis].[SubDistrict Name].[SubDistrict Name]" caption="SubDistrict Name" numFmtId="0" hierarchy="62" level="1">
      <sharedItems containsSemiMixedTypes="0" containsNonDate="0" containsString="0"/>
    </cacheField>
    <cacheField name="[Unit_Contact_Analysis].[Unit Type].[Unit Type]" caption="Unit Type" numFmtId="0" hierarchy="63" level="1">
      <sharedItems containsSemiMixedTypes="0" containsNonDate="0" containsString="0"/>
    </cacheField>
  </cacheFields>
  <cacheHierarchies count="190">
    <cacheHierarchy uniqueName="[Assigned_Units].[Council Name]" caption="Council Name" attribute="1" defaultMemberUniqueName="[Assigned_Units].[Council Name].[All]" allUniqueName="[Assigned_Units].[Council Name].[All]" dimensionUniqueName="[Assigned_Units]" displayFolder="" count="0" memberValueDatatype="130" unbalanced="0"/>
    <cacheHierarchy uniqueName="[Assigned_Units].[District Name]" caption="District Name" attribute="1" defaultMemberUniqueName="[Assigned_Units].[District Name].[All]" allUniqueName="[Assigned_Units].[District Name].[All]" dimensionUniqueName="[Assigned_Units]" displayFolder="" count="0"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0" memberValueDatatype="130" unbalanced="0"/>
    <cacheHierarchy uniqueName="[Assigned_Units].[Unit Type]" caption="Unit Type" attribute="1" defaultMemberUniqueName="[Assigned_Units].[Unit Type].[All]" allUniqueName="[Assigned_Units].[Unit Type].[All]" dimensionUniqueName="[Assigned_Units]" displayFolder="" count="0" memberValueDatatype="130" unbalanced="0"/>
    <cacheHierarchy uniqueName="[Assigned_Units].[Unit Number]" caption="Unit Number" attribute="1" defaultMemberUniqueName="[Assigned_Units].[Unit Number].[All]" allUniqueName="[Assigned_Units].[Unit Number].[All]" dimensionUniqueName="[Assigned_Units]" displayFolder="" count="0" memberValueDatatype="20" unbalanced="0"/>
    <cacheHierarchy uniqueName="[Assigned_Units].[Chartered Org]" caption="Chartered Org" attribute="1" defaultMemberUniqueName="[Assigned_Units].[Chartered Org].[All]" allUniqueName="[Assigned_Units].[Chartered Org].[All]" dimensionUniqueName="[Assigned_Units]" displayFolder="" count="0" memberValueDatatype="130" unbalanced="0"/>
    <cacheHierarchy uniqueName="[Assigned_Units].[Last Contact]" caption="Last Contact" attribute="1" time="1" defaultMemberUniqueName="[Assigned_Units].[Last Contact].[All]" allUniqueName="[Assigned_Units].[Last Contact].[All]" dimensionUniqueName="[Assigned_Units]" displayFolder="" count="0"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0" memberValueDatatype="5" unbalanced="0"/>
    <cacheHierarchy uniqueName="[Assigned_Units].[Unit Leader]" caption="Unit Leader" attribute="1" defaultMemberUniqueName="[Assigned_Units].[Unit Leader].[All]" allUniqueName="[Assigned_Units].[Unit Leader].[All]" dimensionUniqueName="[Assigned_Units]" displayFolder="" count="0"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0" memberValueDatatype="130" unbalanced="0"/>
    <cacheHierarchy uniqueName="[Assigned_Units].[New Unit]" caption="New Unit" attribute="1" defaultMemberUniqueName="[Assigned_Units].[New Unit].[All]" allUniqueName="[Assigned_Units].[New Unit].[All]" dimensionUniqueName="[Assigned_Units]" displayFolder="" count="0" memberValueDatatype="130" unbalanced="0"/>
    <cacheHierarchy uniqueName="[Assigned_Units].[New Unit Date]" caption="New Unit Date" attribute="1" time="1" defaultMemberUniqueName="[Assigned_Units].[New Unit Date].[All]" allUniqueName="[Assigned_Units].[New Unit Date].[All]" dimensionUniqueName="[Assigned_Units]" displayFolder="" count="0" memberValueDatatype="7" unbalanced="0"/>
    <cacheHierarchy uniqueName="[Assigned_Units].[Member_ID]" caption="Member_ID" attribute="1" defaultMemberUniqueName="[Assigned_Units].[Member_ID].[All]" allUniqueName="[Assigned_Units].[Member_ID].[All]" dimensionUniqueName="[Assigned_Units]" displayFolder="" count="0"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0"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0"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0" memberValueDatatype="7" unbalanced="0"/>
    <cacheHierarchy uniqueName="[Assigned_Units].[Expired Unit]" caption="Expired Unit" attribute="1" defaultMemberUniqueName="[Assigned_Units].[Expired Unit].[All]" allUniqueName="[Assigned_Units].[Expired Unit].[All]" dimensionUniqueName="[Assigned_Units]" displayFolder="" count="0"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0" memberValueDatatype="7" unbalanced="0"/>
    <cacheHierarchy uniqueName="[Assigned_Units].[UnitNumber2]" caption="UnitNumber2" attribute="1" defaultMemberUniqueName="[Assigned_Units].[UnitNumber2].[All]" allUniqueName="[Assigned_Units].[UnitNumber2].[All]" dimensionUniqueName="[Assigned_Units]" displayFolder="" count="0" memberValueDatatype="130" unbalanced="0"/>
    <cacheHierarchy uniqueName="[Assigned_Units].[Unique]" caption="Unique" attribute="1" defaultMemberUniqueName="[Assigned_Units].[Unique].[All]" allUniqueName="[Assigned_Units].[Unique].[All]" dimensionUniqueName="[Assigned_Units]" displayFolder="" count="0" memberValueDatatype="130" unbalanced="0"/>
    <cacheHierarchy uniqueName="[Assigned_Units].[New_Unit]" caption="New_Unit" attribute="1" defaultMemberUniqueName="[Assigned_Units].[New_Unit].[All]" allUniqueName="[Assigned_Units].[New_Unit].[All]" dimensionUniqueName="[Assigned_Units]" displayFolder="" count="0" memberValueDatatype="20" unbalanced="0"/>
    <cacheHierarchy uniqueName="[Merged].[Council Name]" caption="Council Name" attribute="1" defaultMemberUniqueName="[Merged].[Council Name].[All]" allUniqueName="[Merged].[Council Name].[All]" dimensionUniqueName="[Merged]" displayFolder="" count="0" memberValueDatatype="130" unbalanced="0"/>
    <cacheHierarchy uniqueName="[Merged].[District Name]" caption="District Name" attribute="1" defaultMemberUniqueName="[Merged].[District Name].[All]" allUniqueName="[Merged].[District Name].[All]" dimensionUniqueName="[Merged]" displayFolder="" count="0" memberValueDatatype="130" unbalanced="0"/>
    <cacheHierarchy uniqueName="[Merged].[SubDistrict Name]" caption="SubDistrict Name" attribute="1" defaultMemberUniqueName="[Merged].[SubDistrict Name].[All]" allUniqueName="[Merged].[SubDistrict Name].[All]" dimensionUniqueName="[Merged]" displayFolder="" count="0" memberValueDatatype="130" unbalanced="0"/>
    <cacheHierarchy uniqueName="[Merged].[Unit Type]" caption="Unit Type" attribute="1" defaultMemberUniqueName="[Merged].[Unit Type].[All]" allUniqueName="[Merged].[Unit Type].[All]" dimensionUniqueName="[Merged]" displayFolder="" count="0" memberValueDatatype="130" unbalanced="0"/>
    <cacheHierarchy uniqueName="[Merged].[Unit Number]" caption="Unit Number" attribute="1" defaultMemberUniqueName="[Merged].[Unit Number].[All]" allUniqueName="[Merged].[Unit Number].[All]" dimensionUniqueName="[Merged]" displayFolder="" count="0" memberValueDatatype="20" unbalanced="0"/>
    <cacheHierarchy uniqueName="[Merged].[Charter Org]" caption="Charter Org" attribute="1" defaultMemberUniqueName="[Merged].[Charter Org].[All]" allUniqueName="[Merged].[Charter Org].[All]" dimensionUniqueName="[Merged]" displayFolder="" count="0" memberValueDatatype="130" unbalanced="0"/>
    <cacheHierarchy uniqueName="[Merged].[New Unit]" caption="New Unit" attribute="1" defaultMemberUniqueName="[Merged].[New Unit].[All]" allUniqueName="[Merged].[New Unit].[All]" dimensionUniqueName="[Merged]" displayFolder="" count="0" memberValueDatatype="130" unbalanced="0"/>
    <cacheHierarchy uniqueName="[Merged].[New Unit Date]" caption="New Unit Date" attribute="1" time="1" defaultMemberUniqueName="[Merged].[New Unit Date].[All]" allUniqueName="[Merged].[New Unit Date].[All]" dimensionUniqueName="[Merged]" displayFolder="" count="0" memberValueDatatype="7" unbalanced="0"/>
    <cacheHierarchy uniqueName="[Merged].[Jan Simple]" caption="Jan Simple" attribute="1" defaultMemberUniqueName="[Merged].[Jan Simple].[All]" allUniqueName="[Merged].[Jan Simple].[All]" dimensionUniqueName="[Merged]" displayFolder="" count="0" memberValueDatatype="20" unbalanced="0"/>
    <cacheHierarchy uniqueName="[Merged].[Jan Detailed]" caption="Jan Detailed" attribute="1" defaultMemberUniqueName="[Merged].[Jan Detailed].[All]" allUniqueName="[Merged].[Jan Detailed].[All]" dimensionUniqueName="[Merged]" displayFolder="" count="0" memberValueDatatype="20" unbalanced="0"/>
    <cacheHierarchy uniqueName="[Merged].[Feb Simple]" caption="Feb Simple" attribute="1" defaultMemberUniqueName="[Merged].[Feb Simple].[All]" allUniqueName="[Merged].[Feb Simple].[All]" dimensionUniqueName="[Merged]" displayFolder="" count="0" memberValueDatatype="20" unbalanced="0"/>
    <cacheHierarchy uniqueName="[Merged].[Feb Detailed]" caption="Feb Detailed" attribute="1" defaultMemberUniqueName="[Merged].[Feb Detailed].[All]" allUniqueName="[Merged].[Feb Detailed].[All]" dimensionUniqueName="[Merged]" displayFolder="" count="0" memberValueDatatype="20" unbalanced="0"/>
    <cacheHierarchy uniqueName="[Merged].[Mar Simple]" caption="Mar Simple" attribute="1" defaultMemberUniqueName="[Merged].[Mar Simple].[All]" allUniqueName="[Merged].[Mar Simple].[All]" dimensionUniqueName="[Merged]" displayFolder="" count="0" memberValueDatatype="20" unbalanced="0"/>
    <cacheHierarchy uniqueName="[Merged].[Mar Detailed]" caption="Mar Detailed" attribute="1" defaultMemberUniqueName="[Merged].[Mar Detailed].[All]" allUniqueName="[Merged].[Mar Detailed].[All]" dimensionUniqueName="[Merged]" displayFolder="" count="0" memberValueDatatype="20" unbalanced="0"/>
    <cacheHierarchy uniqueName="[Merged].[Apr Simple]" caption="Apr Simple" attribute="1" defaultMemberUniqueName="[Merged].[Apr Simple].[All]" allUniqueName="[Merged].[Apr Simple].[All]" dimensionUniqueName="[Merged]" displayFolder="" count="0" memberValueDatatype="20" unbalanced="0"/>
    <cacheHierarchy uniqueName="[Merged].[Apr Detailed]" caption="Apr Detailed" attribute="1" defaultMemberUniqueName="[Merged].[Apr Detailed].[All]" allUniqueName="[Merged].[Apr Detailed].[All]" dimensionUniqueName="[Merged]" displayFolder="" count="0" memberValueDatatype="20" unbalanced="0"/>
    <cacheHierarchy uniqueName="[Merged].[May Simple]" caption="May Simple" attribute="1" defaultMemberUniqueName="[Merged].[May Simple].[All]" allUniqueName="[Merged].[May Simple].[All]" dimensionUniqueName="[Merged]" displayFolder="" count="0" memberValueDatatype="20" unbalanced="0"/>
    <cacheHierarchy uniqueName="[Merged].[May Detailed]" caption="May Detailed" attribute="1" defaultMemberUniqueName="[Merged].[May Detailed].[All]" allUniqueName="[Merged].[May Detailed].[All]" dimensionUniqueName="[Merged]" displayFolder="" count="0" memberValueDatatype="20" unbalanced="0"/>
    <cacheHierarchy uniqueName="[Merged].[Jun Simple]" caption="Jun Simple" attribute="1" defaultMemberUniqueName="[Merged].[Jun Simple].[All]" allUniqueName="[Merged].[Jun Simple].[All]" dimensionUniqueName="[Merged]" displayFolder="" count="0" memberValueDatatype="20" unbalanced="0"/>
    <cacheHierarchy uniqueName="[Merged].[Jun Detailed]" caption="Jun Detailed" attribute="1" defaultMemberUniqueName="[Merged].[Jun Detailed].[All]" allUniqueName="[Merged].[Jun Detailed].[All]" dimensionUniqueName="[Merged]" displayFolder="" count="0" memberValueDatatype="20" unbalanced="0"/>
    <cacheHierarchy uniqueName="[Merged].[Jul Simple]" caption="Jul Simple" attribute="1" defaultMemberUniqueName="[Merged].[Jul Simple].[All]" allUniqueName="[Merged].[Jul Simple].[All]" dimensionUniqueName="[Merged]" displayFolder="" count="0" memberValueDatatype="20" unbalanced="0"/>
    <cacheHierarchy uniqueName="[Merged].[Jul Detailed]" caption="Jul Detailed" attribute="1" defaultMemberUniqueName="[Merged].[Jul Detailed].[All]" allUniqueName="[Merged].[Jul Detailed].[All]" dimensionUniqueName="[Merged]" displayFolder="" count="0" memberValueDatatype="20" unbalanced="0"/>
    <cacheHierarchy uniqueName="[Merged].[Aug Simple]" caption="Aug Simple" attribute="1" defaultMemberUniqueName="[Merged].[Aug Simple].[All]" allUniqueName="[Merged].[Aug Simple].[All]" dimensionUniqueName="[Merged]" displayFolder="" count="0" memberValueDatatype="20" unbalanced="0"/>
    <cacheHierarchy uniqueName="[Merged].[Aug Detailed]" caption="Aug Detailed" attribute="1" defaultMemberUniqueName="[Merged].[Aug Detailed].[All]" allUniqueName="[Merged].[Aug Detailed].[All]" dimensionUniqueName="[Merged]" displayFolder="" count="0" memberValueDatatype="20" unbalanced="0"/>
    <cacheHierarchy uniqueName="[Merged].[Sep Simple]" caption="Sep Simple" attribute="1" defaultMemberUniqueName="[Merged].[Sep Simple].[All]" allUniqueName="[Merged].[Sep Simple].[All]" dimensionUniqueName="[Merged]" displayFolder="" count="0" memberValueDatatype="20" unbalanced="0"/>
    <cacheHierarchy uniqueName="[Merged].[Sep Detailed]" caption="Sep Detailed" attribute="1" defaultMemberUniqueName="[Merged].[Sep Detailed].[All]" allUniqueName="[Merged].[Sep Detailed].[All]" dimensionUniqueName="[Merged]" displayFolder="" count="0" memberValueDatatype="20" unbalanced="0"/>
    <cacheHierarchy uniqueName="[Merged].[Oct Simple]" caption="Oct Simple" attribute="1" defaultMemberUniqueName="[Merged].[Oct Simple].[All]" allUniqueName="[Merged].[Oct Simple].[All]" dimensionUniqueName="[Merged]" displayFolder="" count="0" memberValueDatatype="20" unbalanced="0"/>
    <cacheHierarchy uniqueName="[Merged].[Oct Detailed]" caption="Oct Detailed" attribute="1" defaultMemberUniqueName="[Merged].[Oct Detailed].[All]" allUniqueName="[Merged].[Oct Detailed].[All]" dimensionUniqueName="[Merged]" displayFolder="" count="0" memberValueDatatype="20" unbalanced="0"/>
    <cacheHierarchy uniqueName="[Merged].[Nov Simple]" caption="Nov Simple" attribute="1" defaultMemberUniqueName="[Merged].[Nov Simple].[All]" allUniqueName="[Merged].[Nov Simple].[All]" dimensionUniqueName="[Merged]" displayFolder="" count="0" memberValueDatatype="20" unbalanced="0"/>
    <cacheHierarchy uniqueName="[Merged].[Nov Detailed]" caption="Nov Detailed" attribute="1" defaultMemberUniqueName="[Merged].[Nov Detailed].[All]" allUniqueName="[Merged].[Nov Detailed].[All]" dimensionUniqueName="[Merged]" displayFolder="" count="0" memberValueDatatype="20" unbalanced="0"/>
    <cacheHierarchy uniqueName="[Merged].[Dec Simple]" caption="Dec Simple" attribute="1" defaultMemberUniqueName="[Merged].[Dec Simple].[All]" allUniqueName="[Merged].[Dec Simple].[All]" dimensionUniqueName="[Merged]" displayFolder="" count="0" memberValueDatatype="20" unbalanced="0"/>
    <cacheHierarchy uniqueName="[Merged].[Dec Detailed]" caption="Dec Detailed" attribute="1" defaultMemberUniqueName="[Merged].[Dec Detailed].[All]" allUniqueName="[Merged].[Dec Detailed].[All]" dimensionUniqueName="[Merged]" displayFolder="" count="0" memberValueDatatype="20" unbalanced="0"/>
    <cacheHierarchy uniqueName="[Merged].[Total]" caption="Total" attribute="1" defaultMemberUniqueName="[Merged].[Total].[All]" allUniqueName="[Merged].[Total].[All]" dimensionUniqueName="[Merged]" displayFolder="" count="0" memberValueDatatype="20" unbalanced="0"/>
    <cacheHierarchy uniqueName="[Merged].[Unit Number - Copy]" caption="Unit Number - Copy" attribute="1" defaultMemberUniqueName="[Merged].[Unit Number - Copy].[All]" allUniqueName="[Merged].[Unit Number - Copy].[All]" dimensionUniqueName="[Merged]" displayFolder="" count="0" memberValueDatatype="130" unbalanced="0"/>
    <cacheHierarchy uniqueName="[Merged].[Unique]" caption="Unique" attribute="1" defaultMemberUniqueName="[Merged].[Unique].[All]" allUniqueName="[Merged].[Unique].[All]" dimensionUniqueName="[Merged]" displayFolder="" count="0" memberValueDatatype="130" unbalanced="0"/>
    <cacheHierarchy uniqueName="[Merged].[Index]" caption="Index" attribute="1" defaultMemberUniqueName="[Merged].[Index].[All]" allUniqueName="[Merged].[Index].[All]" dimensionUniqueName="[Merged]" displayFolder="" count="0" memberValueDatatype="130" unbalanced="0"/>
    <cacheHierarchy uniqueName="[Merged].[PaddedIndex]" caption="PaddedIndex" attribute="1" defaultMemberUniqueName="[Merged].[PaddedIndex].[All]" allUniqueName="[Merged].[PaddedIndex].[All]" dimensionUniqueName="[Merged]" displayFolder="" count="0" memberValueDatatype="130" unbalanced="0"/>
    <cacheHierarchy uniqueName="[Merged].[UnitKey]" caption="UnitKey" attribute="1" defaultMemberUniqueName="[Merged].[UnitKey].[All]" allUniqueName="[Merged].[UnitKey].[All]" dimensionUniqueName="[Merged]" displayFolder="" count="0"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0"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fieldsUsage count="2">
        <fieldUsage x="-1"/>
        <fieldUsage x="0"/>
      </fieldsUsage>
    </cacheHierarchy>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fieldsUsage count="2">
        <fieldUsage x="-1"/>
        <fieldUsage x="1"/>
      </fieldsUsage>
    </cacheHierarchy>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fieldsUsage count="2">
        <fieldUsage x="-1"/>
        <fieldUsage x="17"/>
      </fieldsUsage>
    </cacheHierarchy>
    <cacheHierarchy uniqueName="[Unit_Contact_Analysis].[Unit Type]" caption="Unit Type" attribute="1" defaultMemberUniqueName="[Unit_Contact_Analysis].[Unit Type].[All]" allUniqueName="[Unit_Contact_Analysis].[Unit Type].[All]" dimensionUniqueName="[Unit_Contact_Analysis]" displayFolder="" count="2" memberValueDatatype="130" unbalanced="0">
      <fieldsUsage count="2">
        <fieldUsage x="-1"/>
        <fieldUsage x="18"/>
      </fieldsUsage>
    </cacheHierarchy>
    <cacheHierarchy uniqueName="[Unit_Contact_Analysis].[Unit Number]" caption="Unit Number" attribute="1" defaultMemberUniqueName="[Unit_Contact_Analysis].[Unit Number].[All]" allUniqueName="[Unit_Contact_Analysis].[Unit Number].[All]" dimensionUniqueName="[Unit_Contact_Analysis]" displayFolder="" count="0"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0"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0"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0"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0"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0"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0"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0"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0"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0"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0"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0"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0"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0"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0"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0"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0"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0"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0"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0"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0"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0"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0"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0"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0"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0"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0"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0" memberValueDatatype="20" unbalanced="0"/>
    <cacheHierarchy uniqueName="[Unit_Contact_Analysis].[Total]" caption="Total" attribute="1" defaultMemberUniqueName="[Unit_Contact_Analysis].[Total].[All]" allUniqueName="[Unit_Contact_Analysis].[Total].[All]" dimensionUniqueName="[Unit_Contact_Analysis]" displayFolder="" count="0"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0" memberValueDatatype="130" unbalanced="0"/>
    <cacheHierarchy uniqueName="[Unit_Contact_Analysis].[Unique]" caption="Unique" attribute="1" defaultMemberUniqueName="[Unit_Contact_Analysis].[Unique].[All]" allUniqueName="[Unit_Contact_Analysis].[Unique].[All]" dimensionUniqueName="[Unit_Contact_Analysis]" displayFolder="" count="0" memberValueDatatype="130" unbalanced="0"/>
    <cacheHierarchy uniqueName="[Unit_Contact_Analysis].[Index]" caption="Index" attribute="1" defaultMemberUniqueName="[Unit_Contact_Analysis].[Index].[All]" allUniqueName="[Unit_Contact_Analysis].[Index].[All]" dimensionUniqueName="[Unit_Contact_Analysis]" displayFolder="" count="0"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0" memberValueDatatype="130" unbalanced="0"/>
    <cacheHierarchy uniqueName="[Unit_Contact_Analysis].[UnitKey]" caption="UnitKey" attribute="1" defaultMemberUniqueName="[Unit_Contact_Analysis].[UnitKey].[All]" allUniqueName="[Unit_Contact_Analysis].[UnitKey].[All]" dimensionUniqueName="[Unit_Contact_Analysis]" displayFolder="" count="0"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0"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0"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0" memberValueDatatype="20" unbalanced="0"/>
    <cacheHierarchy uniqueName="[Unit_Contact_Analysis].[New Unit?]" caption="New Unit?" attribute="1" defaultMemberUniqueName="[Unit_Contact_Analysis].[New Unit?].[All]" allUniqueName="[Unit_Contact_Analysis].[New Unit?].[All]" dimensionUniqueName="[Unit_Contact_Analysis]" displayFolder="" count="0"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0"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0" memberValueDatatype="20" unbalanced="0"/>
    <cacheHierarchy uniqueName="[Unit_Contact_Analysis].[NUC]" caption="NUC" attribute="1" defaultMemberUniqueName="[Unit_Contact_Analysis].[NUC].[All]" allUniqueName="[Unit_Contact_Analysis].[NUC].[All]" dimensionUniqueName="[Unit_Contact_Analysis]" displayFolder="" count="0" memberValueDatatype="20" unbalanced="0"/>
    <cacheHierarchy uniqueName="[Unit_Contact_Analysis].[JTE]" caption="JTE" attribute="1" defaultMemberUniqueName="[Unit_Contact_Analysis].[JTE].[All]" allUniqueName="[Unit_Contact_Analysis].[JTE].[All]" dimensionUniqueName="[Unit_Contact_Analysis]" displayFolder="" count="0" memberValueDatatype="20" unbalanced="0"/>
    <cacheHierarchy uniqueName="[Unit_Contact_Analysis].[2016 JTE]" caption="2016 JTE" attribute="1" defaultMemberUniqueName="[Unit_Contact_Analysis].[2016 JTE].[All]" allUniqueName="[Unit_Contact_Analysis].[2016 JTE].[All]" dimensionUniqueName="[Unit_Contact_Analysis]" displayFolder="" count="0"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0"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0"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0"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0"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oneField="1">
      <fieldsUsage count="1">
        <fieldUsage x="16"/>
      </fieldsUsage>
    </cacheHierarchy>
    <cacheHierarchy uniqueName="[Measures].[# Contacted this Month]" caption="# Contacted this Month" measure="1" displayFolder="" measureGroup="Unit_Contact_Analysis" count="0" oneField="1">
      <fieldsUsage count="1">
        <fieldUsage x="4"/>
      </fieldsUsage>
    </cacheHierarchy>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oneField="1">
      <fieldsUsage count="1">
        <fieldUsage x="10"/>
      </fieldsUsage>
    </cacheHierarchy>
    <cacheHierarchy uniqueName="[Measures].[Sum of Total Simple]" caption="Sum of Total Simple" measure="1" displayFolder="" measureGroup="Unit_Contact_Analysis" count="0" oneField="1">
      <fieldsUsage count="1">
        <fieldUsage x="9"/>
      </fieldsUsage>
    </cacheHierarchy>
    <cacheHierarchy uniqueName="[Measures].[Sum of Unit Number]" caption="Sum of Unit Number" measure="1" displayFolder="" measureGroup="Unit_Contact_Analysis" count="0"/>
    <cacheHierarchy uniqueName="[Measures].[% Contacted]" caption="% Contacted" measure="1" displayFolder="" measureGroup="Unit_Contact_Analysis" count="0" oneField="1">
      <fieldsUsage count="1">
        <fieldUsage x="3"/>
      </fieldsUsage>
    </cacheHierarchy>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oneField="1">
      <fieldsUsage count="1">
        <fieldUsage x="8"/>
      </fieldsUsage>
    </cacheHierarchy>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oneField="1">
      <fieldsUsage count="1">
        <fieldUsage x="5"/>
      </fieldsUsage>
    </cacheHierarchy>
    <cacheHierarchy uniqueName="[Measures].[Num_Councils]" caption="Num_Councils" measure="1" displayFolder="" measureGroup="Unit_Contact_Analysis" count="0"/>
    <cacheHierarchy uniqueName="[Measures].[Num_Units]" caption="Num_Units" measure="1" displayFolder="" measureGroup="Assigned_Units" count="0" oneField="1">
      <fieldsUsage count="1">
        <fieldUsage x="11"/>
      </fieldsUsage>
    </cacheHierarchy>
    <cacheHierarchy uniqueName="[Measures].[Pct_Commissioners_Assigned]" caption="Pct_Commissioners_Assigned" measure="1" displayFolder="" measureGroup="Assigned_Units" count="0" oneField="1">
      <fieldsUsage count="1">
        <fieldUsage x="12"/>
      </fieldsUsage>
    </cacheHierarchy>
    <cacheHierarchy uniqueName="[Measures].[Num_New_Units_w-Commissioners]" caption="Num_New_Units_w-Commissioners" measure="1" displayFolder="" measureGroup="Assigned_Units" count="0" oneField="1">
      <fieldsUsage count="1">
        <fieldUsage x="13"/>
      </fieldsUsage>
    </cacheHierarchy>
    <cacheHierarchy uniqueName="[Measures].[Pct_New_Units_w-Commissioners]" caption="Pct_New_Units_w-Commissioners" measure="1" displayFolder="" measureGroup="Assigned_Units" count="0" oneField="1">
      <fieldsUsage count="1">
        <fieldUsage x="14"/>
      </fieldsUsage>
    </cacheHierarchy>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oneField="1" hidden="1">
      <fieldsUsage count="1">
        <fieldUsage x="2"/>
      </fieldsUsage>
      <extLst>
        <ext xmlns:x15="http://schemas.microsoft.com/office/spreadsheetml/2010/11/main" uri="{B97F6D7D-B522-45F9-BDA1-12C45D357490}">
          <x15:cacheHierarchy aggregatedColumn="98"/>
        </ext>
      </extLst>
    </cacheHierarchy>
    <cacheHierarchy uniqueName="[Measures].[Sum of New Unit? 2]" caption="Sum of New Unit? 2" measure="1" displayFolder="" measureGroup="Unit_Contact_Analysis" count="0" oneField="1" hidden="1">
      <fieldsUsage count="1">
        <fieldUsage x="6"/>
      </fieldsUsage>
      <extLst>
        <ext xmlns:x15="http://schemas.microsoft.com/office/spreadsheetml/2010/11/main" uri="{B97F6D7D-B522-45F9-BDA1-12C45D357490}">
          <x15:cacheHierarchy aggregatedColumn="101"/>
        </ext>
      </extLst>
    </cacheHierarchy>
    <cacheHierarchy uniqueName="[Measures].[Sum of NUC 2]" caption="Sum of NUC 2" measure="1" displayFolder="" measureGroup="Unit_Contact_Analysis" count="0" oneField="1" hidden="1">
      <fieldsUsage count="1">
        <fieldUsage x="7"/>
      </fieldsUsage>
      <extLst>
        <ext xmlns:x15="http://schemas.microsoft.com/office/spreadsheetml/2010/11/main" uri="{B97F6D7D-B522-45F9-BDA1-12C45D357490}">
          <x15:cacheHierarchy aggregatedColumn="104"/>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2"/>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3"/>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7"/>
        </ext>
      </extLst>
    </cacheHierarchy>
    <cacheHierarchy uniqueName="[Measures].[Count of UnitKey]" caption="Count of UnitKey" measure="1" displayFolder="" measureGroup="Unit_Contact_Analysis" count="0" oneField="1" hidden="1">
      <fieldsUsage count="1">
        <fieldUsage x="15"/>
      </fieldsUsage>
      <extLst>
        <ext xmlns:x15="http://schemas.microsoft.com/office/spreadsheetml/2010/11/main" uri="{B97F6D7D-B522-45F9-BDA1-12C45D357490}">
          <x15:cacheHierarchy aggregatedColumn="97"/>
        </ext>
      </extLst>
    </cacheHierarchy>
  </cacheHierarchies>
  <kpis count="0"/>
  <dimensions count="4">
    <dimension name="Assigned_Units" uniqueName="[Assigned_Units]" caption="Assigned_Units"/>
    <dimension measure="1" name="Measures" uniqueName="[Measures]" caption="Measures"/>
    <dimension name="Merged" uniqueName="[Merged]" caption="Merged"/>
    <dimension name="Unit_Contact_Analysis" uniqueName="[Unit_Contact_Analysis]" caption="Unit_Contact_Analysis"/>
  </dimensions>
  <measureGroups count="3">
    <measureGroup name="Assigned_Units" caption="Assigned_Units"/>
    <measureGroup name="Merged" caption="Merged"/>
    <measureGroup name="Unit_Contact_Analysis" caption="Unit_Contact_Analysis"/>
  </measureGroups>
  <maps count="4">
    <map measureGroup="0" dimension="0"/>
    <map measureGroup="0" dimension="3"/>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Christopher Mahanna" refreshedDate="44910.392343171297" createdVersion="3" refreshedVersion="8" minRefreshableVersion="3" recordCount="0" tupleCache="1" xr:uid="{00000000-000A-0000-FFFF-FFFF03000000}">
  <cacheSource type="external" connectionId="6"/>
  <cacheFields count="1">
    <cacheField name="[Measures].[MeasuresLevel]" caption="MeasuresLevel" numFmtId="0" hierarchy="21">
      <sharedItems count="1">
        <s v="[Measures].[CurrentMonth]" c="CurrentMonth"/>
      </sharedItems>
    </cacheField>
  </cacheFields>
  <cacheHierarchies count="191">
    <cacheHierarchy uniqueName="[Assigned_Units].[Council Name]" caption="Council Name" attribute="1" defaultMemberUniqueName="[Assigned_Units].[Council Name].[All]" allUniqueName="[Assigned_Units].[Council Name].[All]" dimensionUniqueName="[Assigned_Units]" displayFolder="" count="2" memberValueDatatype="130" unbalanced="0"/>
    <cacheHierarchy uniqueName="[Assigned_Units].[District Name]" caption="District Name" attribute="1" defaultMemberUniqueName="[Assigned_Units].[District Name].[All]" allUniqueName="[Assigned_Units].[District Name].[All]" dimensionUniqueName="[Assigned_Units]" displayFolder="" count="2" memberValueDatatype="130" unbalanced="0"/>
    <cacheHierarchy uniqueName="[Assigned_Units].[Sub District Name]" caption="Sub District Name" attribute="1" defaultMemberUniqueName="[Assigned_Units].[Sub District Name].[All]" allUniqueName="[Assigned_Units].[Sub District Name].[All]" dimensionUniqueName="[Assigned_Units]" displayFolder="" count="2" memberValueDatatype="130" unbalanced="0"/>
    <cacheHierarchy uniqueName="[Assigned_Units].[Unit Type]" caption="Unit Type" attribute="1" defaultMemberUniqueName="[Assigned_Units].[Unit Type].[All]" allUniqueName="[Assigned_Units].[Unit Type].[All]" dimensionUniqueName="[Assigned_Units]" displayFolder="" count="2" memberValueDatatype="130" unbalanced="0"/>
    <cacheHierarchy uniqueName="[Assigned_Units].[Unit Number]" caption="Unit Number" attribute="1" defaultMemberUniqueName="[Assigned_Units].[Unit Number].[All]" allUniqueName="[Assigned_Units].[Unit Number].[All]" dimensionUniqueName="[Assigned_Units]" displayFolder="" count="2" memberValueDatatype="20" unbalanced="0"/>
    <cacheHierarchy uniqueName="[Assigned_Units].[Chartered Org]" caption="Chartered Org" attribute="1" defaultMemberUniqueName="[Assigned_Units].[Chartered Org].[All]" allUniqueName="[Assigned_Units].[Chartered Org].[All]" dimensionUniqueName="[Assigned_Units]" displayFolder="" count="2" memberValueDatatype="130" unbalanced="0"/>
    <cacheHierarchy uniqueName="[Assigned_Units].[Last Contact]" caption="Last Contact" attribute="1" time="1" defaultMemberUniqueName="[Assigned_Units].[Last Contact].[All]" allUniqueName="[Assigned_Units].[Last Contact].[All]" dimensionUniqueName="[Assigned_Units]" displayFolder="" count="2" memberValueDatatype="7" unbalanced="0"/>
    <cacheHierarchy uniqueName="[Assigned_Units].[Last Assessment Score]" caption="Last Assessment Score" attribute="1" defaultMemberUniqueName="[Assigned_Units].[Last Assessment Score].[All]" allUniqueName="[Assigned_Units].[Last Assessment Score].[All]" dimensionUniqueName="[Assigned_Units]" displayFolder="" count="2" memberValueDatatype="5" unbalanced="0"/>
    <cacheHierarchy uniqueName="[Assigned_Units].[Unit Leader]" caption="Unit Leader" attribute="1" defaultMemberUniqueName="[Assigned_Units].[Unit Leader].[All]" allUniqueName="[Assigned_Units].[Unit Leader].[All]" dimensionUniqueName="[Assigned_Units]" displayFolder="" count="2" memberValueDatatype="130" unbalanced="0"/>
    <cacheHierarchy uniqueName="[Assigned_Units].[Chartered Organization Rep]" caption="Chartered Organization Rep" attribute="1" defaultMemberUniqueName="[Assigned_Units].[Chartered Organization Rep].[All]" allUniqueName="[Assigned_Units].[Chartered Organization Rep].[All]" dimensionUniqueName="[Assigned_Units]" displayFolder="" count="2" memberValueDatatype="130" unbalanced="0"/>
    <cacheHierarchy uniqueName="[Assigned_Units].[New Unit]" caption="New Unit" attribute="1" defaultMemberUniqueName="[Assigned_Units].[New Unit].[All]" allUniqueName="[Assigned_Units].[New Unit].[All]" dimensionUniqueName="[Assigned_Units]" displayFolder="" count="2" memberValueDatatype="130" unbalanced="0"/>
    <cacheHierarchy uniqueName="[Assigned_Units].[New Unit Date]" caption="New Unit Date" attribute="1" time="1" defaultMemberUniqueName="[Assigned_Units].[New Unit Date].[All]" allUniqueName="[Assigned_Units].[New Unit Date].[All]" dimensionUniqueName="[Assigned_Units]" displayFolder="" count="2" memberValueDatatype="7" unbalanced="0"/>
    <cacheHierarchy uniqueName="[Assigned_Units].[Member_ID]" caption="Member_ID" attribute="1" defaultMemberUniqueName="[Assigned_Units].[Member_ID].[All]" allUniqueName="[Assigned_Units].[Member_ID].[All]" dimensionUniqueName="[Assigned_Units]" displayFolder="" count="2" memberValueDatatype="130" unbalanced="0"/>
    <cacheHierarchy uniqueName="[Assigned_Units].[Assigned Commissioner]" caption="Assigned Commissioner" attribute="1" defaultMemberUniqueName="[Assigned_Units].[Assigned Commissioner].[All]" allUniqueName="[Assigned_Units].[Assigned Commissioner].[All]" dimensionUniqueName="[Assigned_Units]" displayFolder="" count="2" memberValueDatatype="130" unbalanced="0"/>
    <cacheHierarchy uniqueName="[Assigned_Units].[Expired Position]" caption="Expired Position" attribute="1" defaultMemberUniqueName="[Assigned_Units].[Expired Position].[All]" allUniqueName="[Assigned_Units].[Expired Position].[All]" dimensionUniqueName="[Assigned_Units]" displayFolder="" count="2" memberValueDatatype="130" unbalanced="0"/>
    <cacheHierarchy uniqueName="[Assigned_Units].[Expired Position Date]" caption="Expired Position Date" attribute="1" time="1" defaultMemberUniqueName="[Assigned_Units].[Expired Position Date].[All]" allUniqueName="[Assigned_Units].[Expired Position Date].[All]" dimensionUniqueName="[Assigned_Units]" displayFolder="" count="2" memberValueDatatype="7" unbalanced="0"/>
    <cacheHierarchy uniqueName="[Assigned_Units].[Expired Unit]" caption="Expired Unit" attribute="1" defaultMemberUniqueName="[Assigned_Units].[Expired Unit].[All]" allUniqueName="[Assigned_Units].[Expired Unit].[All]" dimensionUniqueName="[Assigned_Units]" displayFolder="" count="2" memberValueDatatype="130" unbalanced="0"/>
    <cacheHierarchy uniqueName="[Assigned_Units].[Expired Unit Date]" caption="Expired Unit Date" attribute="1" time="1" defaultMemberUniqueName="[Assigned_Units].[Expired Unit Date].[All]" allUniqueName="[Assigned_Units].[Expired Unit Date].[All]" dimensionUniqueName="[Assigned_Units]" displayFolder="" count="2" memberValueDatatype="7" unbalanced="0"/>
    <cacheHierarchy uniqueName="[Assigned_Units].[UnitNumber2]" caption="UnitNumber2" attribute="1" defaultMemberUniqueName="[Assigned_Units].[UnitNumber2].[All]" allUniqueName="[Assigned_Units].[UnitNumber2].[All]" dimensionUniqueName="[Assigned_Units]" displayFolder="" count="2" memberValueDatatype="130" unbalanced="0"/>
    <cacheHierarchy uniqueName="[Assigned_Units].[Unique]" caption="Unique" attribute="1" defaultMemberUniqueName="[Assigned_Units].[Unique].[All]" allUniqueName="[Assigned_Units].[Unique].[All]" dimensionUniqueName="[Assigned_Units]" displayFolder="" count="2" memberValueDatatype="130" unbalanced="0"/>
    <cacheHierarchy uniqueName="[Assigned_Units].[New_Unit]" caption="New_Unit" attribute="1" defaultMemberUniqueName="[Assigned_Units].[New_Unit].[All]" allUniqueName="[Assigned_Units].[New_Unit].[All]" dimensionUniqueName="[Assigned_Units]" displayFolder="" count="2" memberValueDatatype="20" unbalanced="0"/>
    <cacheHierarchy uniqueName="[Measures]" caption="Measures" attribute="1" keyAttribute="1" defaultMemberUniqueName="[Measures].[__No measures defined]" dimensionUniqueName="[Measures]" displayFolder="" measures="1" count="1" memberValueDatatype="130" unbalanced="0">
      <fieldsUsage count="1">
        <fieldUsage x="0"/>
      </fieldsUsage>
    </cacheHierarchy>
    <cacheHierarchy uniqueName="[Merged].[Council Name]" caption="Council Name" attribute="1" defaultMemberUniqueName="[Merged].[Council Name].[All]" allUniqueName="[Merged].[Council Name].[All]" dimensionUniqueName="[Merged]" displayFolder="" count="2" memberValueDatatype="130" unbalanced="0"/>
    <cacheHierarchy uniqueName="[Merged].[District Name]" caption="District Name" attribute="1" defaultMemberUniqueName="[Merged].[District Name].[All]" allUniqueName="[Merged].[District Name].[All]" dimensionUniqueName="[Merged]" displayFolder="" count="2" memberValueDatatype="130" unbalanced="0"/>
    <cacheHierarchy uniqueName="[Merged].[SubDistrict Name]" caption="SubDistrict Name" attribute="1" defaultMemberUniqueName="[Merged].[SubDistrict Name].[All]" allUniqueName="[Merged].[SubDistrict Name].[All]" dimensionUniqueName="[Merged]" displayFolder="" count="2" memberValueDatatype="130" unbalanced="0"/>
    <cacheHierarchy uniqueName="[Merged].[Unit Type]" caption="Unit Type" attribute="1" defaultMemberUniqueName="[Merged].[Unit Type].[All]" allUniqueName="[Merged].[Unit Type].[All]" dimensionUniqueName="[Merged]" displayFolder="" count="2" memberValueDatatype="130" unbalanced="0"/>
    <cacheHierarchy uniqueName="[Merged].[Unit Number]" caption="Unit Number" attribute="1" defaultMemberUniqueName="[Merged].[Unit Number].[All]" allUniqueName="[Merged].[Unit Number].[All]" dimensionUniqueName="[Merged]" displayFolder="" count="2" memberValueDatatype="20" unbalanced="0"/>
    <cacheHierarchy uniqueName="[Merged].[Charter Org]" caption="Charter Org" attribute="1" defaultMemberUniqueName="[Merged].[Charter Org].[All]" allUniqueName="[Merged].[Charter Org].[All]" dimensionUniqueName="[Merged]" displayFolder="" count="2" memberValueDatatype="130" unbalanced="0"/>
    <cacheHierarchy uniqueName="[Merged].[New Unit]" caption="New Unit" attribute="1" defaultMemberUniqueName="[Merged].[New Unit].[All]" allUniqueName="[Merged].[New Unit].[All]" dimensionUniqueName="[Merged]" displayFolder="" count="2" memberValueDatatype="130" unbalanced="0"/>
    <cacheHierarchy uniqueName="[Merged].[New Unit Date]" caption="New Unit Date" attribute="1" time="1" defaultMemberUniqueName="[Merged].[New Unit Date].[All]" allUniqueName="[Merged].[New Unit Date].[All]" dimensionUniqueName="[Merged]" displayFolder="" count="2" memberValueDatatype="7" unbalanced="0"/>
    <cacheHierarchy uniqueName="[Merged].[Jan Simple]" caption="Jan Simple" attribute="1" defaultMemberUniqueName="[Merged].[Jan Simple].[All]" allUniqueName="[Merged].[Jan Simple].[All]" dimensionUniqueName="[Merged]" displayFolder="" count="2" memberValueDatatype="20" unbalanced="0"/>
    <cacheHierarchy uniqueName="[Merged].[Jan Detailed]" caption="Jan Detailed" attribute="1" defaultMemberUniqueName="[Merged].[Jan Detailed].[All]" allUniqueName="[Merged].[Jan Detailed].[All]" dimensionUniqueName="[Merged]" displayFolder="" count="2" memberValueDatatype="20" unbalanced="0"/>
    <cacheHierarchy uniqueName="[Merged].[Feb Simple]" caption="Feb Simple" attribute="1" defaultMemberUniqueName="[Merged].[Feb Simple].[All]" allUniqueName="[Merged].[Feb Simple].[All]" dimensionUniqueName="[Merged]" displayFolder="" count="2" memberValueDatatype="20" unbalanced="0"/>
    <cacheHierarchy uniqueName="[Merged].[Feb Detailed]" caption="Feb Detailed" attribute="1" defaultMemberUniqueName="[Merged].[Feb Detailed].[All]" allUniqueName="[Merged].[Feb Detailed].[All]" dimensionUniqueName="[Merged]" displayFolder="" count="2" memberValueDatatype="20" unbalanced="0"/>
    <cacheHierarchy uniqueName="[Merged].[Mar Simple]" caption="Mar Simple" attribute="1" defaultMemberUniqueName="[Merged].[Mar Simple].[All]" allUniqueName="[Merged].[Mar Simple].[All]" dimensionUniqueName="[Merged]" displayFolder="" count="2" memberValueDatatype="20" unbalanced="0"/>
    <cacheHierarchy uniqueName="[Merged].[Mar Detailed]" caption="Mar Detailed" attribute="1" defaultMemberUniqueName="[Merged].[Mar Detailed].[All]" allUniqueName="[Merged].[Mar Detailed].[All]" dimensionUniqueName="[Merged]" displayFolder="" count="2" memberValueDatatype="20" unbalanced="0"/>
    <cacheHierarchy uniqueName="[Merged].[Apr Simple]" caption="Apr Simple" attribute="1" defaultMemberUniqueName="[Merged].[Apr Simple].[All]" allUniqueName="[Merged].[Apr Simple].[All]" dimensionUniqueName="[Merged]" displayFolder="" count="2" memberValueDatatype="20" unbalanced="0"/>
    <cacheHierarchy uniqueName="[Merged].[Apr Detailed]" caption="Apr Detailed" attribute="1" defaultMemberUniqueName="[Merged].[Apr Detailed].[All]" allUniqueName="[Merged].[Apr Detailed].[All]" dimensionUniqueName="[Merged]" displayFolder="" count="2" memberValueDatatype="20" unbalanced="0"/>
    <cacheHierarchy uniqueName="[Merged].[May Simple]" caption="May Simple" attribute="1" defaultMemberUniqueName="[Merged].[May Simple].[All]" allUniqueName="[Merged].[May Simple].[All]" dimensionUniqueName="[Merged]" displayFolder="" count="2" memberValueDatatype="20" unbalanced="0"/>
    <cacheHierarchy uniqueName="[Merged].[May Detailed]" caption="May Detailed" attribute="1" defaultMemberUniqueName="[Merged].[May Detailed].[All]" allUniqueName="[Merged].[May Detailed].[All]" dimensionUniqueName="[Merged]" displayFolder="" count="2" memberValueDatatype="20" unbalanced="0"/>
    <cacheHierarchy uniqueName="[Merged].[Jun Simple]" caption="Jun Simple" attribute="1" defaultMemberUniqueName="[Merged].[Jun Simple].[All]" allUniqueName="[Merged].[Jun Simple].[All]" dimensionUniqueName="[Merged]" displayFolder="" count="2" memberValueDatatype="20" unbalanced="0"/>
    <cacheHierarchy uniqueName="[Merged].[Jun Detailed]" caption="Jun Detailed" attribute="1" defaultMemberUniqueName="[Merged].[Jun Detailed].[All]" allUniqueName="[Merged].[Jun Detailed].[All]" dimensionUniqueName="[Merged]" displayFolder="" count="2" memberValueDatatype="20" unbalanced="0"/>
    <cacheHierarchy uniqueName="[Merged].[Jul Simple]" caption="Jul Simple" attribute="1" defaultMemberUniqueName="[Merged].[Jul Simple].[All]" allUniqueName="[Merged].[Jul Simple].[All]" dimensionUniqueName="[Merged]" displayFolder="" count="2" memberValueDatatype="20" unbalanced="0"/>
    <cacheHierarchy uniqueName="[Merged].[Jul Detailed]" caption="Jul Detailed" attribute="1" defaultMemberUniqueName="[Merged].[Jul Detailed].[All]" allUniqueName="[Merged].[Jul Detailed].[All]" dimensionUniqueName="[Merged]" displayFolder="" count="2" memberValueDatatype="20" unbalanced="0"/>
    <cacheHierarchy uniqueName="[Merged].[Aug Simple]" caption="Aug Simple" attribute="1" defaultMemberUniqueName="[Merged].[Aug Simple].[All]" allUniqueName="[Merged].[Aug Simple].[All]" dimensionUniqueName="[Merged]" displayFolder="" count="2" memberValueDatatype="20" unbalanced="0"/>
    <cacheHierarchy uniqueName="[Merged].[Aug Detailed]" caption="Aug Detailed" attribute="1" defaultMemberUniqueName="[Merged].[Aug Detailed].[All]" allUniqueName="[Merged].[Aug Detailed].[All]" dimensionUniqueName="[Merged]" displayFolder="" count="2" memberValueDatatype="20" unbalanced="0"/>
    <cacheHierarchy uniqueName="[Merged].[Sep Simple]" caption="Sep Simple" attribute="1" defaultMemberUniqueName="[Merged].[Sep Simple].[All]" allUniqueName="[Merged].[Sep Simple].[All]" dimensionUniqueName="[Merged]" displayFolder="" count="2" memberValueDatatype="20" unbalanced="0"/>
    <cacheHierarchy uniqueName="[Merged].[Sep Detailed]" caption="Sep Detailed" attribute="1" defaultMemberUniqueName="[Merged].[Sep Detailed].[All]" allUniqueName="[Merged].[Sep Detailed].[All]" dimensionUniqueName="[Merged]" displayFolder="" count="2" memberValueDatatype="20" unbalanced="0"/>
    <cacheHierarchy uniqueName="[Merged].[Oct Simple]" caption="Oct Simple" attribute="1" defaultMemberUniqueName="[Merged].[Oct Simple].[All]" allUniqueName="[Merged].[Oct Simple].[All]" dimensionUniqueName="[Merged]" displayFolder="" count="2" memberValueDatatype="20" unbalanced="0"/>
    <cacheHierarchy uniqueName="[Merged].[Oct Detailed]" caption="Oct Detailed" attribute="1" defaultMemberUniqueName="[Merged].[Oct Detailed].[All]" allUniqueName="[Merged].[Oct Detailed].[All]" dimensionUniqueName="[Merged]" displayFolder="" count="2" memberValueDatatype="20" unbalanced="0"/>
    <cacheHierarchy uniqueName="[Merged].[Nov Simple]" caption="Nov Simple" attribute="1" defaultMemberUniqueName="[Merged].[Nov Simple].[All]" allUniqueName="[Merged].[Nov Simple].[All]" dimensionUniqueName="[Merged]" displayFolder="" count="2" memberValueDatatype="20" unbalanced="0"/>
    <cacheHierarchy uniqueName="[Merged].[Nov Detailed]" caption="Nov Detailed" attribute="1" defaultMemberUniqueName="[Merged].[Nov Detailed].[All]" allUniqueName="[Merged].[Nov Detailed].[All]" dimensionUniqueName="[Merged]" displayFolder="" count="2" memberValueDatatype="20" unbalanced="0"/>
    <cacheHierarchy uniqueName="[Merged].[Dec Simple]" caption="Dec Simple" attribute="1" defaultMemberUniqueName="[Merged].[Dec Simple].[All]" allUniqueName="[Merged].[Dec Simple].[All]" dimensionUniqueName="[Merged]" displayFolder="" count="2" memberValueDatatype="20" unbalanced="0"/>
    <cacheHierarchy uniqueName="[Merged].[Dec Detailed]" caption="Dec Detailed" attribute="1" defaultMemberUniqueName="[Merged].[Dec Detailed].[All]" allUniqueName="[Merged].[Dec Detailed].[All]" dimensionUniqueName="[Merged]" displayFolder="" count="2" memberValueDatatype="20" unbalanced="0"/>
    <cacheHierarchy uniqueName="[Merged].[Total]" caption="Total" attribute="1" defaultMemberUniqueName="[Merged].[Total].[All]" allUniqueName="[Merged].[Total].[All]" dimensionUniqueName="[Merged]" displayFolder="" count="2" memberValueDatatype="20" unbalanced="0"/>
    <cacheHierarchy uniqueName="[Merged].[Unit Number - Copy]" caption="Unit Number - Copy" attribute="1" defaultMemberUniqueName="[Merged].[Unit Number - Copy].[All]" allUniqueName="[Merged].[Unit Number - Copy].[All]" dimensionUniqueName="[Merged]" displayFolder="" count="2" memberValueDatatype="130" unbalanced="0"/>
    <cacheHierarchy uniqueName="[Merged].[Unique]" caption="Unique" attribute="1" defaultMemberUniqueName="[Merged].[Unique].[All]" allUniqueName="[Merged].[Unique].[All]" dimensionUniqueName="[Merged]" displayFolder="" count="2" memberValueDatatype="130" unbalanced="0"/>
    <cacheHierarchy uniqueName="[Merged].[Index]" caption="Index" attribute="1" defaultMemberUniqueName="[Merged].[Index].[All]" allUniqueName="[Merged].[Index].[All]" dimensionUniqueName="[Merged]" displayFolder="" count="2" memberValueDatatype="130" unbalanced="0"/>
    <cacheHierarchy uniqueName="[Merged].[PaddedIndex]" caption="PaddedIndex" attribute="1" defaultMemberUniqueName="[Merged].[PaddedIndex].[All]" allUniqueName="[Merged].[PaddedIndex].[All]" dimensionUniqueName="[Merged]" displayFolder="" count="2" memberValueDatatype="130" unbalanced="0"/>
    <cacheHierarchy uniqueName="[Merged].[UnitKey]" caption="UnitKey" attribute="1" defaultMemberUniqueName="[Merged].[UnitKey].[All]" allUniqueName="[Merged].[UnitKey].[All]" dimensionUniqueName="[Merged]" displayFolder="" count="2" memberValueDatatype="5" unbalanced="0"/>
    <cacheHierarchy uniqueName="[Merged].[NewColumn.Assigned Commissioner]" caption="NewColumn.Assigned Commissioner" attribute="1" defaultMemberUniqueName="[Merged].[NewColumn.Assigned Commissioner].[All]" allUniqueName="[Merged].[NewColumn.Assigned Commissioner].[All]" dimensionUniqueName="[Merged]" displayFolder="" count="2" memberValueDatatype="130" unbalanced="0"/>
    <cacheHierarchy uniqueName="[Unit_Contact_Analysis].[Council Name]" caption="Council Name" attribute="1" defaultMemberUniqueName="[Unit_Contact_Analysis].[Council Name].[All]" allUniqueName="[Unit_Contact_Analysis].[Council Name].[All]" dimensionUniqueName="[Unit_Contact_Analysis]" displayFolder="" count="2" memberValueDatatype="130" unbalanced="0"/>
    <cacheHierarchy uniqueName="[Unit_Contact_Analysis].[District Name]" caption="District Name" attribute="1" defaultMemberUniqueName="[Unit_Contact_Analysis].[District Name].[All]" allUniqueName="[Unit_Contact_Analysis].[District Name].[All]" dimensionUniqueName="[Unit_Contact_Analysis]" displayFolder="" count="2" memberValueDatatype="130" unbalanced="0"/>
    <cacheHierarchy uniqueName="[Unit_Contact_Analysis].[SubDistrict Name]" caption="SubDistrict Name" attribute="1" defaultMemberUniqueName="[Unit_Contact_Analysis].[SubDistrict Name].[All]" allUniqueName="[Unit_Contact_Analysis].[SubDistrict Name].[All]" dimensionUniqueName="[Unit_Contact_Analysis]" displayFolder="" count="2" memberValueDatatype="130" unbalanced="0"/>
    <cacheHierarchy uniqueName="[Unit_Contact_Analysis].[Unit Type]" caption="Unit Type" attribute="1" defaultMemberUniqueName="[Unit_Contact_Analysis].[Unit Type].[All]" allUniqueName="[Unit_Contact_Analysis].[Unit Type].[All]" dimensionUniqueName="[Unit_Contact_Analysis]" displayFolder="" count="2" memberValueDatatype="130" unbalanced="0"/>
    <cacheHierarchy uniqueName="[Unit_Contact_Analysis].[Unit Number]" caption="Unit Number" attribute="1" defaultMemberUniqueName="[Unit_Contact_Analysis].[Unit Number].[All]" allUniqueName="[Unit_Contact_Analysis].[Unit Number].[All]" dimensionUniqueName="[Unit_Contact_Analysis]" displayFolder="" count="2" memberValueDatatype="20" unbalanced="0"/>
    <cacheHierarchy uniqueName="[Unit_Contact_Analysis].[Charter Org]" caption="Charter Org" attribute="1" defaultMemberUniqueName="[Unit_Contact_Analysis].[Charter Org].[All]" allUniqueName="[Unit_Contact_Analysis].[Charter Org].[All]" dimensionUniqueName="[Unit_Contact_Analysis]" displayFolder="" count="2" memberValueDatatype="130" unbalanced="0"/>
    <cacheHierarchy uniqueName="[Unit_Contact_Analysis].[New Unit]" caption="New Unit" attribute="1" defaultMemberUniqueName="[Unit_Contact_Analysis].[New Unit].[All]" allUniqueName="[Unit_Contact_Analysis].[New Unit].[All]" dimensionUniqueName="[Unit_Contact_Analysis]" displayFolder="" count="2" memberValueDatatype="130" unbalanced="0"/>
    <cacheHierarchy uniqueName="[Unit_Contact_Analysis].[New Unit Date]" caption="New Unit Date" attribute="1" time="1" defaultMemberUniqueName="[Unit_Contact_Analysis].[New Unit Date].[All]" allUniqueName="[Unit_Contact_Analysis].[New Unit Date].[All]" dimensionUniqueName="[Unit_Contact_Analysis]" displayFolder="" count="2" memberValueDatatype="7" unbalanced="0"/>
    <cacheHierarchy uniqueName="[Unit_Contact_Analysis].[Jan Simple]" caption="Jan Simple" attribute="1" defaultMemberUniqueName="[Unit_Contact_Analysis].[Jan Simple].[All]" allUniqueName="[Unit_Contact_Analysis].[Jan Simple].[All]" dimensionUniqueName="[Unit_Contact_Analysis]" displayFolder="" count="2" memberValueDatatype="20" unbalanced="0"/>
    <cacheHierarchy uniqueName="[Unit_Contact_Analysis].[Jan Detailed]" caption="Jan Detailed" attribute="1" defaultMemberUniqueName="[Unit_Contact_Analysis].[Jan Detailed].[All]" allUniqueName="[Unit_Contact_Analysis].[Jan Detailed].[All]" dimensionUniqueName="[Unit_Contact_Analysis]" displayFolder="" count="2" memberValueDatatype="20" unbalanced="0"/>
    <cacheHierarchy uniqueName="[Unit_Contact_Analysis].[Feb Simple]" caption="Feb Simple" attribute="1" defaultMemberUniqueName="[Unit_Contact_Analysis].[Feb Simple].[All]" allUniqueName="[Unit_Contact_Analysis].[Feb Simple].[All]" dimensionUniqueName="[Unit_Contact_Analysis]" displayFolder="" count="2" memberValueDatatype="20" unbalanced="0"/>
    <cacheHierarchy uniqueName="[Unit_Contact_Analysis].[Feb Detailed]" caption="Feb Detailed" attribute="1" defaultMemberUniqueName="[Unit_Contact_Analysis].[Feb Detailed].[All]" allUniqueName="[Unit_Contact_Analysis].[Feb Detailed].[All]" dimensionUniqueName="[Unit_Contact_Analysis]" displayFolder="" count="2" memberValueDatatype="20" unbalanced="0"/>
    <cacheHierarchy uniqueName="[Unit_Contact_Analysis].[Mar Simple]" caption="Mar Simple" attribute="1" defaultMemberUniqueName="[Unit_Contact_Analysis].[Mar Simple].[All]" allUniqueName="[Unit_Contact_Analysis].[Mar Simple].[All]" dimensionUniqueName="[Unit_Contact_Analysis]" displayFolder="" count="2" memberValueDatatype="20" unbalanced="0"/>
    <cacheHierarchy uniqueName="[Unit_Contact_Analysis].[Mar Detailed]" caption="Mar Detailed" attribute="1" defaultMemberUniqueName="[Unit_Contact_Analysis].[Mar Detailed].[All]" allUniqueName="[Unit_Contact_Analysis].[Mar Detailed].[All]" dimensionUniqueName="[Unit_Contact_Analysis]" displayFolder="" count="2" memberValueDatatype="20" unbalanced="0"/>
    <cacheHierarchy uniqueName="[Unit_Contact_Analysis].[Apr Simple]" caption="Apr Simple" attribute="1" defaultMemberUniqueName="[Unit_Contact_Analysis].[Apr Simple].[All]" allUniqueName="[Unit_Contact_Analysis].[Apr Simple].[All]" dimensionUniqueName="[Unit_Contact_Analysis]" displayFolder="" count="2" memberValueDatatype="20" unbalanced="0"/>
    <cacheHierarchy uniqueName="[Unit_Contact_Analysis].[Apr Detailed]" caption="Apr Detailed" attribute="1" defaultMemberUniqueName="[Unit_Contact_Analysis].[Apr Detailed].[All]" allUniqueName="[Unit_Contact_Analysis].[Apr Detailed].[All]" dimensionUniqueName="[Unit_Contact_Analysis]" displayFolder="" count="2" memberValueDatatype="20" unbalanced="0"/>
    <cacheHierarchy uniqueName="[Unit_Contact_Analysis].[May Simple]" caption="May Simple" attribute="1" defaultMemberUniqueName="[Unit_Contact_Analysis].[May Simple].[All]" allUniqueName="[Unit_Contact_Analysis].[May Simple].[All]" dimensionUniqueName="[Unit_Contact_Analysis]" displayFolder="" count="2" memberValueDatatype="20" unbalanced="0"/>
    <cacheHierarchy uniqueName="[Unit_Contact_Analysis].[May Detailed]" caption="May Detailed" attribute="1" defaultMemberUniqueName="[Unit_Contact_Analysis].[May Detailed].[All]" allUniqueName="[Unit_Contact_Analysis].[May Detailed].[All]" dimensionUniqueName="[Unit_Contact_Analysis]" displayFolder="" count="2" memberValueDatatype="20" unbalanced="0"/>
    <cacheHierarchy uniqueName="[Unit_Contact_Analysis].[Jun Simple]" caption="Jun Simple" attribute="1" defaultMemberUniqueName="[Unit_Contact_Analysis].[Jun Simple].[All]" allUniqueName="[Unit_Contact_Analysis].[Jun Simple].[All]" dimensionUniqueName="[Unit_Contact_Analysis]" displayFolder="" count="2" memberValueDatatype="20" unbalanced="0"/>
    <cacheHierarchy uniqueName="[Unit_Contact_Analysis].[Jun Detailed]" caption="Jun Detailed" attribute="1" defaultMemberUniqueName="[Unit_Contact_Analysis].[Jun Detailed].[All]" allUniqueName="[Unit_Contact_Analysis].[Jun Detailed].[All]" dimensionUniqueName="[Unit_Contact_Analysis]" displayFolder="" count="2" memberValueDatatype="20" unbalanced="0"/>
    <cacheHierarchy uniqueName="[Unit_Contact_Analysis].[Jul Simple]" caption="Jul Simple" attribute="1" defaultMemberUniqueName="[Unit_Contact_Analysis].[Jul Simple].[All]" allUniqueName="[Unit_Contact_Analysis].[Jul Simple].[All]" dimensionUniqueName="[Unit_Contact_Analysis]" displayFolder="" count="2" memberValueDatatype="20" unbalanced="0"/>
    <cacheHierarchy uniqueName="[Unit_Contact_Analysis].[Jul Detailed]" caption="Jul Detailed" attribute="1" defaultMemberUniqueName="[Unit_Contact_Analysis].[Jul Detailed].[All]" allUniqueName="[Unit_Contact_Analysis].[Jul Detailed].[All]" dimensionUniqueName="[Unit_Contact_Analysis]" displayFolder="" count="2" memberValueDatatype="20" unbalanced="0"/>
    <cacheHierarchy uniqueName="[Unit_Contact_Analysis].[Aug Simple]" caption="Aug Simple" attribute="1" defaultMemberUniqueName="[Unit_Contact_Analysis].[Aug Simple].[All]" allUniqueName="[Unit_Contact_Analysis].[Aug Simple].[All]" dimensionUniqueName="[Unit_Contact_Analysis]" displayFolder="" count="2" memberValueDatatype="20" unbalanced="0"/>
    <cacheHierarchy uniqueName="[Unit_Contact_Analysis].[Aug Detailed]" caption="Aug Detailed" attribute="1" defaultMemberUniqueName="[Unit_Contact_Analysis].[Aug Detailed].[All]" allUniqueName="[Unit_Contact_Analysis].[Aug Detailed].[All]" dimensionUniqueName="[Unit_Contact_Analysis]" displayFolder="" count="2" memberValueDatatype="20" unbalanced="0"/>
    <cacheHierarchy uniqueName="[Unit_Contact_Analysis].[Sep Simple]" caption="Sep Simple" attribute="1" defaultMemberUniqueName="[Unit_Contact_Analysis].[Sep Simple].[All]" allUniqueName="[Unit_Contact_Analysis].[Sep Simple].[All]" dimensionUniqueName="[Unit_Contact_Analysis]" displayFolder="" count="2" memberValueDatatype="20" unbalanced="0"/>
    <cacheHierarchy uniqueName="[Unit_Contact_Analysis].[Sep Detailed]" caption="Sep Detailed" attribute="1" defaultMemberUniqueName="[Unit_Contact_Analysis].[Sep Detailed].[All]" allUniqueName="[Unit_Contact_Analysis].[Sep Detailed].[All]" dimensionUniqueName="[Unit_Contact_Analysis]" displayFolder="" count="2" memberValueDatatype="20" unbalanced="0"/>
    <cacheHierarchy uniqueName="[Unit_Contact_Analysis].[Oct Simple]" caption="Oct Simple" attribute="1" defaultMemberUniqueName="[Unit_Contact_Analysis].[Oct Simple].[All]" allUniqueName="[Unit_Contact_Analysis].[Oct Simple].[All]" dimensionUniqueName="[Unit_Contact_Analysis]" displayFolder="" count="2" memberValueDatatype="20" unbalanced="0"/>
    <cacheHierarchy uniqueName="[Unit_Contact_Analysis].[Oct Detailed]" caption="Oct Detailed" attribute="1" defaultMemberUniqueName="[Unit_Contact_Analysis].[Oct Detailed].[All]" allUniqueName="[Unit_Contact_Analysis].[Oct Detailed].[All]" dimensionUniqueName="[Unit_Contact_Analysis]" displayFolder="" count="2" memberValueDatatype="20" unbalanced="0"/>
    <cacheHierarchy uniqueName="[Unit_Contact_Analysis].[Nov Simple]" caption="Nov Simple" attribute="1" defaultMemberUniqueName="[Unit_Contact_Analysis].[Nov Simple].[All]" allUniqueName="[Unit_Contact_Analysis].[Nov Simple].[All]" dimensionUniqueName="[Unit_Contact_Analysis]" displayFolder="" count="2" memberValueDatatype="20" unbalanced="0"/>
    <cacheHierarchy uniqueName="[Unit_Contact_Analysis].[Nov Detailed]" caption="Nov Detailed" attribute="1" defaultMemberUniqueName="[Unit_Contact_Analysis].[Nov Detailed].[All]" allUniqueName="[Unit_Contact_Analysis].[Nov Detailed].[All]" dimensionUniqueName="[Unit_Contact_Analysis]" displayFolder="" count="2" memberValueDatatype="20" unbalanced="0"/>
    <cacheHierarchy uniqueName="[Unit_Contact_Analysis].[Dec Simple]" caption="Dec Simple" attribute="1" defaultMemberUniqueName="[Unit_Contact_Analysis].[Dec Simple].[All]" allUniqueName="[Unit_Contact_Analysis].[Dec Simple].[All]" dimensionUniqueName="[Unit_Contact_Analysis]" displayFolder="" count="2" memberValueDatatype="20" unbalanced="0"/>
    <cacheHierarchy uniqueName="[Unit_Contact_Analysis].[Dec Detailed]" caption="Dec Detailed" attribute="1" defaultMemberUniqueName="[Unit_Contact_Analysis].[Dec Detailed].[All]" allUniqueName="[Unit_Contact_Analysis].[Dec Detailed].[All]" dimensionUniqueName="[Unit_Contact_Analysis]" displayFolder="" count="2" memberValueDatatype="20" unbalanced="0"/>
    <cacheHierarchy uniqueName="[Unit_Contact_Analysis].[Total]" caption="Total" attribute="1" defaultMemberUniqueName="[Unit_Contact_Analysis].[Total].[All]" allUniqueName="[Unit_Contact_Analysis].[Total].[All]" dimensionUniqueName="[Unit_Contact_Analysis]" displayFolder="" count="2" memberValueDatatype="20" unbalanced="0"/>
    <cacheHierarchy uniqueName="[Unit_Contact_Analysis].[Unit Number - Copy]" caption="Unit Number - Copy" attribute="1" defaultMemberUniqueName="[Unit_Contact_Analysis].[Unit Number - Copy].[All]" allUniqueName="[Unit_Contact_Analysis].[Unit Number - Copy].[All]" dimensionUniqueName="[Unit_Contact_Analysis]" displayFolder="" count="2" memberValueDatatype="130" unbalanced="0"/>
    <cacheHierarchy uniqueName="[Unit_Contact_Analysis].[Unique]" caption="Unique" attribute="1" defaultMemberUniqueName="[Unit_Contact_Analysis].[Unique].[All]" allUniqueName="[Unit_Contact_Analysis].[Unique].[All]" dimensionUniqueName="[Unit_Contact_Analysis]" displayFolder="" count="2" memberValueDatatype="130" unbalanced="0"/>
    <cacheHierarchy uniqueName="[Unit_Contact_Analysis].[Index]" caption="Index" attribute="1" defaultMemberUniqueName="[Unit_Contact_Analysis].[Index].[All]" allUniqueName="[Unit_Contact_Analysis].[Index].[All]" dimensionUniqueName="[Unit_Contact_Analysis]" displayFolder="" count="2" memberValueDatatype="130" unbalanced="0"/>
    <cacheHierarchy uniqueName="[Unit_Contact_Analysis].[PaddedIndex]" caption="PaddedIndex" attribute="1" defaultMemberUniqueName="[Unit_Contact_Analysis].[PaddedIndex].[All]" allUniqueName="[Unit_Contact_Analysis].[PaddedIndex].[All]" dimensionUniqueName="[Unit_Contact_Analysis]" displayFolder="" count="2" memberValueDatatype="130" unbalanced="0"/>
    <cacheHierarchy uniqueName="[Unit_Contact_Analysis].[UnitKey]" caption="UnitKey" attribute="1" defaultMemberUniqueName="[Unit_Contact_Analysis].[UnitKey].[All]" allUniqueName="[Unit_Contact_Analysis].[UnitKey].[All]" dimensionUniqueName="[Unit_Contact_Analysis]" displayFolder="" count="2" memberValueDatatype="5" unbalanced="0"/>
    <cacheHierarchy uniqueName="[Unit_Contact_Analysis].[Contacted]" caption="Contacted" attribute="1" defaultMemberUniqueName="[Unit_Contact_Analysis].[Contacted].[All]" allUniqueName="[Unit_Contact_Analysis].[Contacted].[All]" dimensionUniqueName="[Unit_Contact_Analysis]" displayFolder="" count="2" memberValueDatatype="20" unbalanced="0"/>
    <cacheHierarchy uniqueName="[Unit_Contact_Analysis].[Last Contact]" caption="Last Contact" attribute="1" defaultMemberUniqueName="[Unit_Contact_Analysis].[Last Contact].[All]" allUniqueName="[Unit_Contact_Analysis].[Last Contact].[All]" dimensionUniqueName="[Unit_Contact_Analysis]" displayFolder="" count="2" memberValueDatatype="130" unbalanced="0"/>
    <cacheHierarchy uniqueName="[Unit_Contact_Analysis].[New Unit Year]" caption="New Unit Year" attribute="1" defaultMemberUniqueName="[Unit_Contact_Analysis].[New Unit Year].[All]" allUniqueName="[Unit_Contact_Analysis].[New Unit Year].[All]" dimensionUniqueName="[Unit_Contact_Analysis]" displayFolder="" count="2" memberValueDatatype="20" unbalanced="0"/>
    <cacheHierarchy uniqueName="[Unit_Contact_Analysis].[New Unit?]" caption="New Unit?" attribute="1" defaultMemberUniqueName="[Unit_Contact_Analysis].[New Unit?].[All]" allUniqueName="[Unit_Contact_Analysis].[New Unit?].[All]" dimensionUniqueName="[Unit_Contact_Analysis]" displayFolder="" count="2" memberValueDatatype="20" unbalanced="0"/>
    <cacheHierarchy uniqueName="[Unit_Contact_Analysis].[Total Detailed]" caption="Total Detailed" attribute="1" defaultMemberUniqueName="[Unit_Contact_Analysis].[Total Detailed].[All]" allUniqueName="[Unit_Contact_Analysis].[Total Detailed].[All]" dimensionUniqueName="[Unit_Contact_Analysis]" displayFolder="" count="2" memberValueDatatype="20" unbalanced="0"/>
    <cacheHierarchy uniqueName="[Unit_Contact_Analysis].[Total Simple]" caption="Total Simple" attribute="1" defaultMemberUniqueName="[Unit_Contact_Analysis].[Total Simple].[All]" allUniqueName="[Unit_Contact_Analysis].[Total Simple].[All]" dimensionUniqueName="[Unit_Contact_Analysis]" displayFolder="" count="2" memberValueDatatype="20" unbalanced="0"/>
    <cacheHierarchy uniqueName="[Unit_Contact_Analysis].[NUC]" caption="NUC" attribute="1" defaultMemberUniqueName="[Unit_Contact_Analysis].[NUC].[All]" allUniqueName="[Unit_Contact_Analysis].[NUC].[All]" dimensionUniqueName="[Unit_Contact_Analysis]" displayFolder="" count="2" memberValueDatatype="20" unbalanced="0"/>
    <cacheHierarchy uniqueName="[Unit_Contact_Analysis].[JTE]" caption="JTE" attribute="1" defaultMemberUniqueName="[Unit_Contact_Analysis].[JTE].[All]" allUniqueName="[Unit_Contact_Analysis].[JTE].[All]" dimensionUniqueName="[Unit_Contact_Analysis]" displayFolder="" count="2" memberValueDatatype="20" unbalanced="0"/>
    <cacheHierarchy uniqueName="[Unit_Contact_Analysis].[2016 JTE]" caption="2016 JTE" attribute="1" defaultMemberUniqueName="[Unit_Contact_Analysis].[2016 JTE].[All]" allUniqueName="[Unit_Contact_Analysis].[2016 JTE].[All]" dimensionUniqueName="[Unit_Contact_Analysis]" displayFolder="" count="2" memberValueDatatype="20" unbalanced="0"/>
    <cacheHierarchy uniqueName="[Unit_Contact_Analysis].[Missed JTE]" caption="Missed JTE" attribute="1" defaultMemberUniqueName="[Unit_Contact_Analysis].[Missed JTE].[All]" allUniqueName="[Unit_Contact_Analysis].[Missed JTE].[All]" dimensionUniqueName="[Unit_Contact_Analysis]" displayFolder="" count="2" memberValueDatatype="20" unbalanced="0"/>
    <cacheHierarchy uniqueName="[Unit_Contact_Analysis].[Has Commissioner]" caption="Has Commissioner" attribute="1" defaultMemberUniqueName="[Unit_Contact_Analysis].[Has Commissioner].[All]" allUniqueName="[Unit_Contact_Analysis].[Has Commissioner].[All]" dimensionUniqueName="[Unit_Contact_Analysis]" displayFolder="" count="2" memberValueDatatype="11" unbalanced="0"/>
    <cacheHierarchy uniqueName="[Unit_Contact_Analysis].[Has Detailed]" caption="Has Detailed" attribute="1" defaultMemberUniqueName="[Unit_Contact_Analysis].[Has Detailed].[All]" allUniqueName="[Unit_Contact_Analysis].[Has Detailed].[All]" dimensionUniqueName="[Unit_Contact_Analysis]" displayFolder="" count="2" memberValueDatatype="20" unbalanced="0"/>
    <cacheHierarchy uniqueName="[Unit_Contact_Analysis].[Meets JTE YTD Target]" caption="Meets JTE YTD Target" attribute="1" defaultMemberUniqueName="[Unit_Contact_Analysis].[Meets JTE YTD Target].[All]" allUniqueName="[Unit_Contact_Analysis].[Meets JTE YTD Target].[All]" dimensionUniqueName="[Unit_Contact_Analysis]" displayFolder="" count="2" memberValueDatatype="20" unbalanced="0"/>
    <cacheHierarchy uniqueName="[Measures].[DayOfMonth]" caption="DayOfMonth" measure="1" displayFolder="" measureGroup="Unit_Contact_Analysis" count="0"/>
    <cacheHierarchy uniqueName="[Measures].[MonthOfYear]" caption="MonthOfYear" measure="1" displayFolder="" measureGroup="Unit_Contact_Analysis" count="0"/>
    <cacheHierarchy uniqueName="[Measures].[_% JTE Goal]" caption="_% JTE Goal" measure="1" displayFolder="" measureGroup="Unit_Contact_Analysis" count="0"/>
    <cacheHierarchy uniqueName="[Measures].[CurrentMonth]" caption="CurrentMonth" measure="1" displayFolder="" measureGroup="Unit_Contact_Analysis" count="0"/>
    <cacheHierarchy uniqueName="[Measures].[CurrentMonthName]" caption="CurrentMonthName" measure="1" displayFolder="" measureGroup="Unit_Contact_Analysis" count="0"/>
    <cacheHierarchy uniqueName="[Measures].[JTE Pro-rata]" caption="JTE Pro-rata" measure="1" displayFolder="" measureGroup="Unit_Contact_Analysis" count="0"/>
    <cacheHierarchy uniqueName="[Measures].[# Contacted this Month]" caption="# Contacted this Month" measure="1" displayFolder="" measureGroup="Unit_Contact_Analysis" count="0"/>
    <cacheHierarchy uniqueName="[Measures].[Count of Charter Org]" caption="Count of Charter Org" measure="1" displayFolder="" measureGroup="Unit_Contact_Analysis" count="0"/>
    <cacheHierarchy uniqueName="[Measures].[Count of Unit Number]" caption="Count of Unit Number" measure="1" displayFolder="" measureGroup="Unit_Contact_Analysis" count="0"/>
    <cacheHierarchy uniqueName="[Measures].[Count of Unit Type]" caption="Count of Unit Type" measure="1" displayFolder="" measureGroup="Unit_Contact_Analysis" count="0"/>
    <cacheHierarchy uniqueName="[Measures].[Count of Last Contact]" caption="Count of Last Contact" measure="1" displayFolder="" measureGroup="Unit_Contact_Analysis" count="0"/>
    <cacheHierarchy uniqueName="[Measures].[Sum of 2016 JTE]" caption="Sum of 2016 JTE" measure="1" displayFolder="" measureGroup="Unit_Contact_Analysis" count="0"/>
    <cacheHierarchy uniqueName="[Measures].[Sum of Contacted]" caption="Sum of Contacted" measure="1" displayFolder="" measureGroup="Unit_Contact_Analysis" count="0"/>
    <cacheHierarchy uniqueName="[Measures].[Sum of JTE]" caption="Sum of JTE" measure="1" displayFolder="" measureGroup="Unit_Contact_Analysis" count="0"/>
    <cacheHierarchy uniqueName="[Measures].[Sum of New Unit?]" caption="Sum of New Unit?" measure="1" displayFolder="" measureGroup="Unit_Contact_Analysis" count="0"/>
    <cacheHierarchy uniqueName="[Measures].[Sum of NUC]" caption="Sum of NUC" measure="1" displayFolder="" measureGroup="Unit_Contact_Analysis" count="0"/>
    <cacheHierarchy uniqueName="[Measures].[Sum of Total]" caption="Sum of Total" measure="1" displayFolder="" measureGroup="Unit_Contact_Analysis" count="0"/>
    <cacheHierarchy uniqueName="[Measures].[Sum of Total Detailed]" caption="Sum of Total Detailed" measure="1" displayFolder="" measureGroup="Unit_Contact_Analysis" count="0"/>
    <cacheHierarchy uniqueName="[Measures].[Sum of Total Simple]" caption="Sum of Total Simple" measure="1" displayFolder="" measureGroup="Unit_Contact_Analysis" count="0"/>
    <cacheHierarchy uniqueName="[Measures].[Sum of Unit Number]" caption="Sum of Unit Number" measure="1" displayFolder="" measureGroup="Unit_Contact_Analysis" count="0"/>
    <cacheHierarchy uniqueName="[Measures].[% Contacted]" caption="% Contacted" measure="1" displayFolder="" measureGroup="Unit_Contact_Analysis" count="0"/>
    <cacheHierarchy uniqueName="[Measures].[% 2016 JTE]" caption="% 2016 JTE" measure="1" displayFolder="" measureGroup="Unit_Contact_Analysis" count="0"/>
    <cacheHierarchy uniqueName="[Measures].[% JTE]" caption="% JTE" measure="1" displayFolder="" measureGroup="Unit_Contact_Analysis" count="0"/>
    <cacheHierarchy uniqueName="[Measures].[% NUC]" caption="% NUC" measure="1" displayFolder="" measureGroup="Unit_Contact_Analysis" count="0"/>
    <cacheHierarchy uniqueName="[Measures].[_% JTE Status]" caption="_% JTE Status" measure="1" displayFolder="" measureGroup="Unit_Contact_Analysis" count="0"/>
    <cacheHierarchy uniqueName="[Measures].[Num Apr Units Contacted]" caption="Num Apr Units Contacted" measure="1" displayFolder="" measureGroup="Unit_Contact_Analysis" count="0"/>
    <cacheHierarchy uniqueName="[Measures].[Num Aug Units Contacted]" caption="Num Aug Units Contacted" measure="1" displayFolder="" measureGroup="Unit_Contact_Analysis" count="0"/>
    <cacheHierarchy uniqueName="[Measures].[Num Dec Units Contacted]" caption="Num Dec Units Contacted" measure="1" displayFolder="" measureGroup="Unit_Contact_Analysis" count="0"/>
    <cacheHierarchy uniqueName="[Measures].[Num Feb Units Contacted]" caption="Num Feb Units Contacted" measure="1" displayFolder="" measureGroup="Unit_Contact_Analysis" count="0"/>
    <cacheHierarchy uniqueName="[Measures].[Num Jan Units Contacted]" caption="Num Jan Units Contacted" measure="1" displayFolder="" measureGroup="Unit_Contact_Analysis" count="0"/>
    <cacheHierarchy uniqueName="[Measures].[Num Jul Units Contacted]" caption="Num Jul Units Contacted" measure="1" displayFolder="" measureGroup="Unit_Contact_Analysis" count="0"/>
    <cacheHierarchy uniqueName="[Measures].[Num Jun Units Contacted]" caption="Num Jun Units Contacted" measure="1" displayFolder="" measureGroup="Unit_Contact_Analysis" count="0"/>
    <cacheHierarchy uniqueName="[Measures].[Num Mar Units Contacted]" caption="Num Mar Units Contacted" measure="1" displayFolder="" measureGroup="Unit_Contact_Analysis" count="0"/>
    <cacheHierarchy uniqueName="[Measures].[Num May Units Contacted]" caption="Num May Units Contacted" measure="1" displayFolder="" measureGroup="Unit_Contact_Analysis" count="0"/>
    <cacheHierarchy uniqueName="[Measures].[Num Nov Units Contacted]" caption="Num Nov Units Contacted" measure="1" displayFolder="" measureGroup="Unit_Contact_Analysis" count="0"/>
    <cacheHierarchy uniqueName="[Measures].[Num Oct Units Contacted]" caption="Num Oct Units Contacted" measure="1" displayFolder="" measureGroup="Unit_Contact_Analysis" count="0"/>
    <cacheHierarchy uniqueName="[Measures].[Num Sep Units Contacted]" caption="Num Sep Units Contacted" measure="1" displayFolder="" measureGroup="Unit_Contact_Analysis" count="0"/>
    <cacheHierarchy uniqueName="[Measures].[Pct Units Contacted Apr]" caption="Pct Units Contacted Apr" measure="1" displayFolder="" measureGroup="Unit_Contact_Analysis" count="0"/>
    <cacheHierarchy uniqueName="[Measures].[Pct Units Contacted Aug]" caption="Pct Units Contacted Aug" measure="1" displayFolder="" measureGroup="Unit_Contact_Analysis" count="0"/>
    <cacheHierarchy uniqueName="[Measures].[Pct Units Contacted Dec]" caption="Pct Units Contacted Dec" measure="1" displayFolder="" measureGroup="Unit_Contact_Analysis" count="0"/>
    <cacheHierarchy uniqueName="[Measures].[Pct Units Contacted Feb]" caption="Pct Units Contacted Feb" measure="1" displayFolder="" measureGroup="Unit_Contact_Analysis" count="0"/>
    <cacheHierarchy uniqueName="[Measures].[Pct Units Contacted Jan]" caption="Pct Units Contacted Jan" measure="1" displayFolder="" measureGroup="Unit_Contact_Analysis" count="0"/>
    <cacheHierarchy uniqueName="[Measures].[Pct Units Contacted Jul]" caption="Pct Units Contacted Jul" measure="1" displayFolder="" measureGroup="Unit_Contact_Analysis" count="0"/>
    <cacheHierarchy uniqueName="[Measures].[Pct Units Contacted Jun]" caption="Pct Units Contacted Jun" measure="1" displayFolder="" measureGroup="Unit_Contact_Analysis" count="0"/>
    <cacheHierarchy uniqueName="[Measures].[Pct Units Contacted Mar]" caption="Pct Units Contacted Mar" measure="1" displayFolder="" measureGroup="Unit_Contact_Analysis" count="0"/>
    <cacheHierarchy uniqueName="[Measures].[Pct Units Contacted May]" caption="Pct Units Contacted May" measure="1" displayFolder="" measureGroup="Unit_Contact_Analysis" count="0"/>
    <cacheHierarchy uniqueName="[Measures].[Pct Units Contacted Nov]" caption="Pct Units Contacted Nov" measure="1" displayFolder="" measureGroup="Unit_Contact_Analysis" count="0"/>
    <cacheHierarchy uniqueName="[Measures].[Pct Units Contacted Oct]" caption="Pct Units Contacted Oct" measure="1" displayFolder="" measureGroup="Unit_Contact_Analysis" count="0"/>
    <cacheHierarchy uniqueName="[Measures].[Pct Units Contacted Sep]" caption="Pct Units Contacted Sep" measure="1" displayFolder="" measureGroup="Unit_Contact_Analysis" count="0"/>
    <cacheHierarchy uniqueName="[Measures].[% Contacted this Month]" caption="% Contacted this Month" measure="1" displayFolder="" measureGroup="Unit_Contact_Analysis" count="0"/>
    <cacheHierarchy uniqueName="[Measures].[Num_Councils]" caption="Num_Councils" measure="1" displayFolder="" measureGroup="Unit_Contact_Analysis" count="0"/>
    <cacheHierarchy uniqueName="[Measures].[Num_Units]" caption="Num_Units" measure="1" displayFolder="" measureGroup="Assigned_Units" count="0"/>
    <cacheHierarchy uniqueName="[Measures].[Pct_Commissioners_Assigned]" caption="Pct_Commissioners_Assigned" measure="1" displayFolder="" measureGroup="Assigned_Units" count="0"/>
    <cacheHierarchy uniqueName="[Measures].[Num_New_Units_w-Commissioners]" caption="Num_New_Units_w-Commissioners" measure="1" displayFolder="" measureGroup="Assigned_Units" count="0"/>
    <cacheHierarchy uniqueName="[Measures].[Pct_New_Units_w-Commissioners]" caption="Pct_New_Units_w-Commissioners" measure="1" displayFolder="" measureGroup="Assigned_Units" count="0"/>
    <cacheHierarchy uniqueName="[Measures].[Sum of Has Detailed]" caption="Sum of Has Detailed" measure="1" displayFolder="" measureGroup="Unit_Contact_Analysis" count="0"/>
    <cacheHierarchy uniqueName="[Measures].[% Has Detailed]" caption="% Has Detailed" measure="1" displayFolder="" measureGroup="Unit_Contact_Analysis" count="0"/>
    <cacheHierarchy uniqueName="[Measures].[Total Meets JTE YTD Target]" caption="Total Meets JTE YTD Target" measure="1" displayFolder="" measureGroup="Unit_Contact_Analysis" count="0"/>
    <cacheHierarchy uniqueName="[Measures].[% JTE Target]" caption="% JTE Target" measure="1" displayFolder="" measureGroup="Unit_Contact_Analysis" count="0"/>
    <cacheHierarchy uniqueName="[Measures].[% Not Contacted]" caption="% Not Contacted" measure="1" displayFolder="" measureGroup="Unit_Contact_Analysis" count="0"/>
    <cacheHierarchy uniqueName="[Measures].[__XL_Count Unit_Contact_Analysis]" caption="__XL_Count Unit_Contact_Analysis" measure="1" displayFolder="" measureGroup="Unit_Contact_Analysis" count="0" hidden="1"/>
    <cacheHierarchy uniqueName="[Measures].[__XL_Count Assigned_Units]" caption="__XL_Count Assigned_Units" measure="1" displayFolder="" measureGroup="Assigned_Units" count="0" hidden="1"/>
    <cacheHierarchy uniqueName="[Measures].[__XL_Count Merged]" caption="__XL_Count Merged" measure="1" displayFolder="" measureGroup="Merged" count="0" hidden="1"/>
    <cacheHierarchy uniqueName="[Measures].[__No measures defined]" caption="__No measures defined" measure="1" displayFolder="" count="0" hidden="1"/>
    <cacheHierarchy uniqueName="[Measures].[Sum of Contacted 2]" caption="Sum of Contacted 2" measure="1" displayFolder="" measureGroup="Unit_Contact_Analysis" count="0" hidden="1">
      <extLst>
        <ext xmlns:x15="http://schemas.microsoft.com/office/spreadsheetml/2010/11/main" uri="{B97F6D7D-B522-45F9-BDA1-12C45D357490}">
          <x15:cacheHierarchy aggregatedColumn="99"/>
        </ext>
      </extLst>
    </cacheHierarchy>
    <cacheHierarchy uniqueName="[Measures].[Sum of New Unit? 2]" caption="Sum of New Unit? 2" measure="1" displayFolder="" measureGroup="Unit_Contact_Analysis" count="0" hidden="1">
      <extLst>
        <ext xmlns:x15="http://schemas.microsoft.com/office/spreadsheetml/2010/11/main" uri="{B97F6D7D-B522-45F9-BDA1-12C45D357490}">
          <x15:cacheHierarchy aggregatedColumn="102"/>
        </ext>
      </extLst>
    </cacheHierarchy>
    <cacheHierarchy uniqueName="[Measures].[Sum of NUC 2]" caption="Sum of NUC 2" measure="1" displayFolder="" measureGroup="Unit_Contact_Analysis" count="0" hidden="1">
      <extLst>
        <ext xmlns:x15="http://schemas.microsoft.com/office/spreadsheetml/2010/11/main" uri="{B97F6D7D-B522-45F9-BDA1-12C45D357490}">
          <x15:cacheHierarchy aggregatedColumn="105"/>
        </ext>
      </extLst>
    </cacheHierarchy>
    <cacheHierarchy uniqueName="[Measures].[Sum of JTE 2]" caption="Sum of JTE 2" measure="1" displayFolder="" measureGroup="Unit_Contact_Analysis" count="0" hidden="1">
      <extLst>
        <ext xmlns:x15="http://schemas.microsoft.com/office/spreadsheetml/2010/11/main" uri="{B97F6D7D-B522-45F9-BDA1-12C45D357490}">
          <x15:cacheHierarchy aggregatedColumn="106"/>
        </ext>
      </extLst>
    </cacheHierarchy>
    <cacheHierarchy uniqueName="[Measures].[Sum of 2016 JTE 2]" caption="Sum of 2016 JTE 2" measure="1" displayFolder="" measureGroup="Unit_Contact_Analysis" count="0" hidden="1">
      <extLst>
        <ext xmlns:x15="http://schemas.microsoft.com/office/spreadsheetml/2010/11/main" uri="{B97F6D7D-B522-45F9-BDA1-12C45D357490}">
          <x15:cacheHierarchy aggregatedColumn="107"/>
        </ext>
      </extLst>
    </cacheHierarchy>
    <cacheHierarchy uniqueName="[Measures].[Sum of Unit Number 2]" caption="Sum of Unit Number 2" measure="1" displayFolder="" measureGroup="Unit_Contact_Analysis" count="0" hidden="1">
      <extLst>
        <ext xmlns:x15="http://schemas.microsoft.com/office/spreadsheetml/2010/11/main" uri="{B97F6D7D-B522-45F9-BDA1-12C45D357490}">
          <x15:cacheHierarchy aggregatedColumn="65"/>
        </ext>
      </extLst>
    </cacheHierarchy>
    <cacheHierarchy uniqueName="[Measures].[Count of Unit Number 2]" caption="Count of Unit Number 2" measure="1" displayFolder="" measureGroup="Unit_Contact_Analysis" count="0" hidden="1">
      <extLst>
        <ext xmlns:x15="http://schemas.microsoft.com/office/spreadsheetml/2010/11/main" uri="{B97F6D7D-B522-45F9-BDA1-12C45D357490}">
          <x15:cacheHierarchy aggregatedColumn="65"/>
        </ext>
      </extLst>
    </cacheHierarchy>
    <cacheHierarchy uniqueName="[Measures].[Sum of Total 2]" caption="Sum of Total 2" measure="1" displayFolder="" measureGroup="Unit_Contact_Analysis" count="0" hidden="1">
      <extLst>
        <ext xmlns:x15="http://schemas.microsoft.com/office/spreadsheetml/2010/11/main" uri="{B97F6D7D-B522-45F9-BDA1-12C45D357490}">
          <x15:cacheHierarchy aggregatedColumn="93"/>
        </ext>
      </extLst>
    </cacheHierarchy>
    <cacheHierarchy uniqueName="[Measures].[Count of Unit Type 2]" caption="Count of Unit Type 2" measure="1" displayFolder="" measureGroup="Unit_Contact_Analysis" count="0" hidden="1">
      <extLst>
        <ext xmlns:x15="http://schemas.microsoft.com/office/spreadsheetml/2010/11/main" uri="{B97F6D7D-B522-45F9-BDA1-12C45D357490}">
          <x15:cacheHierarchy aggregatedColumn="64"/>
        </ext>
      </extLst>
    </cacheHierarchy>
    <cacheHierarchy uniqueName="[Measures].[Sum of Total Detailed 2]" caption="Sum of Total Detailed 2" measure="1" displayFolder="" measureGroup="Unit_Contact_Analysis" count="0" hidden="1">
      <extLst>
        <ext xmlns:x15="http://schemas.microsoft.com/office/spreadsheetml/2010/11/main" uri="{B97F6D7D-B522-45F9-BDA1-12C45D357490}">
          <x15:cacheHierarchy aggregatedColumn="103"/>
        </ext>
      </extLst>
    </cacheHierarchy>
    <cacheHierarchy uniqueName="[Measures].[Sum of Missed JTE]" caption="Sum of Missed JTE" measure="1" displayFolder="" measureGroup="Unit_Contact_Analysis" count="0" hidden="1">
      <extLst>
        <ext xmlns:x15="http://schemas.microsoft.com/office/spreadsheetml/2010/11/main" uri="{B97F6D7D-B522-45F9-BDA1-12C45D357490}">
          <x15:cacheHierarchy aggregatedColumn="108"/>
        </ext>
      </extLst>
    </cacheHierarchy>
    <cacheHierarchy uniqueName="[Measures].[Sum of Total Simple 2]" caption="Sum of Total Simple 2" measure="1" displayFolder="" measureGroup="Unit_Contact_Analysis" count="0" hidden="1">
      <extLst>
        <ext xmlns:x15="http://schemas.microsoft.com/office/spreadsheetml/2010/11/main" uri="{B97F6D7D-B522-45F9-BDA1-12C45D357490}">
          <x15:cacheHierarchy aggregatedColumn="104"/>
        </ext>
      </extLst>
    </cacheHierarchy>
    <cacheHierarchy uniqueName="[Measures].[Count of Charter Org 2]" caption="Count of Charter Org 2" measure="1" displayFolder="" measureGroup="Unit_Contact_Analysis" count="0" hidden="1">
      <extLst>
        <ext xmlns:x15="http://schemas.microsoft.com/office/spreadsheetml/2010/11/main" uri="{B97F6D7D-B522-45F9-BDA1-12C45D357490}">
          <x15:cacheHierarchy aggregatedColumn="66"/>
        </ext>
      </extLst>
    </cacheHierarchy>
    <cacheHierarchy uniqueName="[Measures].[Sum of UnitKey]" caption="Sum of UnitKey" measure="1" displayFolder="" measureGroup="Unit_Contact_Analysis" count="0" hidden="1">
      <extLst>
        <ext xmlns:x15="http://schemas.microsoft.com/office/spreadsheetml/2010/11/main" uri="{B97F6D7D-B522-45F9-BDA1-12C45D357490}">
          <x15:cacheHierarchy aggregatedColumn="98"/>
        </ext>
      </extLst>
    </cacheHierarchy>
    <cacheHierarchy uniqueName="[Measures].[Count of UnitKey]" caption="Count of UnitKey" measure="1" displayFolder="" measureGroup="Unit_Contact_Analysis" count="0" hidden="1">
      <extLst>
        <ext xmlns:x15="http://schemas.microsoft.com/office/spreadsheetml/2010/11/main" uri="{B97F6D7D-B522-45F9-BDA1-12C45D357490}">
          <x15:cacheHierarchy aggregatedColumn="98"/>
        </ext>
      </extLst>
    </cacheHierarchy>
  </cacheHierarchies>
  <kpis count="0"/>
  <tupleCache>
    <entries count="1">
      <n v="12" in="0">
        <tpls c="1">
          <tpl fld="0" item="0"/>
        </tpls>
      </n>
    </entries>
    <queryCache count="1">
      <query mdx="[Measures].[CurrentMonth]">
        <tpls c="1">
          <tpl fld="0" item="0"/>
        </tpls>
      </query>
    </queryCache>
    <serverFormats count="1">
      <serverFormat format="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8B92D43-9B9E-4DDA-BE2E-22D9EE904419}" name="PivotChartTable2" cacheId="8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4">
  <location ref="A1:B15" firstHeaderRow="1" firstDataRow="1" firstDataCol="1"/>
  <pivotFields count="2">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s>
  <rowFields count="1">
    <field x="0"/>
  </rowFields>
  <rowItems count="14">
    <i>
      <x/>
    </i>
    <i>
      <x v="1"/>
    </i>
    <i>
      <x v="2"/>
    </i>
    <i>
      <x v="3"/>
    </i>
    <i>
      <x v="4"/>
    </i>
    <i>
      <x v="5"/>
    </i>
    <i>
      <x v="6"/>
    </i>
    <i>
      <x v="7"/>
    </i>
    <i>
      <x v="8"/>
    </i>
    <i>
      <x v="9"/>
    </i>
    <i>
      <x v="10"/>
    </i>
    <i>
      <x v="11"/>
    </i>
    <i>
      <x v="12"/>
    </i>
    <i t="grand">
      <x/>
    </i>
  </rowItems>
  <colItems count="1">
    <i/>
  </colItems>
  <dataFields count="1">
    <dataField fld="1" subtotal="count" baseField="0" baseItem="0"/>
  </dataFields>
  <chartFormats count="3">
    <chartFormat chart="0" format="1"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6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
      </x15:pivotTableServerFormats>
    </ext>
    <ext xmlns:x15="http://schemas.microsoft.com/office/spreadsheetml/2010/11/main" uri="{44433962-1CF7-4059-B4EE-95C3D5FFCF73}">
      <x15:pivotTableData rowCount="14" columnCount="1" cacheId="1858036994">
        <x15:pivotRow count="1">
          <x15:c>
            <x15:v>0.42499999999999999</x15:v>
            <x15:x in="0"/>
          </x15:c>
        </x15:pivotRow>
        <x15:pivotRow count="1">
          <x15:c>
            <x15:v>0.21739130434782608</x15:v>
            <x15:x in="0"/>
          </x15:c>
        </x15:pivotRow>
        <x15:pivotRow count="1">
          <x15:c>
            <x15:v>7.1428571428571425E-2</x15:v>
            <x15:x in="0"/>
          </x15:c>
        </x15:pivotRow>
        <x15:pivotRow count="1">
          <x15:c>
            <x15:v>3.4482758620689655E-2</x15:v>
            <x15:x in="0"/>
          </x15:c>
        </x15:pivotRow>
        <x15:pivotRow count="1">
          <x15:c>
            <x15:v>8.5714285714285715E-2</x15:v>
            <x15:x in="0"/>
          </x15:c>
        </x15:pivotRow>
        <x15:pivotRow count="1">
          <x15:c>
            <x15:v>0</x15:v>
            <x15:x in="0"/>
          </x15:c>
        </x15:pivotRow>
        <x15:pivotRow count="1">
          <x15:c>
            <x15:v>0.21739130434782608</x15:v>
            <x15:x in="0"/>
          </x15:c>
        </x15:pivotRow>
        <x15:pivotRow count="1">
          <x15:c>
            <x15:v>0.125</x15:v>
            <x15:x in="0"/>
          </x15:c>
        </x15:pivotRow>
        <x15:pivotRow count="1">
          <x15:c>
            <x15:v>0.3125</x15:v>
            <x15:x in="0"/>
          </x15:c>
        </x15:pivotRow>
        <x15:pivotRow count="1">
          <x15:c>
            <x15:v>0.20689655172413793</x15:v>
            <x15:x in="0"/>
          </x15:c>
        </x15:pivotRow>
        <x15:pivotRow count="1">
          <x15:c>
            <x15:v>4.1666666666666664E-2</x15:v>
            <x15:x in="0"/>
          </x15:c>
        </x15:pivotRow>
        <x15:pivotRow count="1">
          <x15:c>
            <x15:v>0.14705882352941177</x15:v>
            <x15:x in="0"/>
          </x15:c>
        </x15:pivotRow>
        <x15:pivotRow count="1">
          <x15:c>
            <x15:v>0</x15:v>
            <x15:x in="0"/>
          </x15:c>
        </x15:pivotRow>
        <x15:pivotRow count="1">
          <x15:c>
            <x15:v>0.1655011655011655</x15:v>
            <x15:x in="0"/>
          </x15:c>
        </x15:pivotRow>
      </x15:pivotTableData>
    </ext>
    <ext xmlns:x15="http://schemas.microsoft.com/office/spreadsheetml/2010/11/main" uri="{E67621CE-5B39-4880-91FE-76760E9C1902}">
      <x15:pivotTableUISettings>
        <x15:activeTabTopLevelEntity name="[Assigned_Units]"/>
        <x15:activeTabTopLevelEntity name="[Unit_Contact_Analysi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UNC" cacheId="67" applyNumberFormats="0" applyBorderFormats="0" applyFontFormats="0" applyPatternFormats="0" applyAlignmentFormats="0" applyWidthHeightFormats="1" dataCaption="Values" tag="ccb91f4f-d794-48b7-9aa4-597496edd6d6" updatedVersion="8" minRefreshableVersion="3" useAutoFormatting="1" itemPrintTitles="1" createdVersion="6" indent="0" compact="0" compactData="0" multipleFieldFilters="0">
  <location ref="A3:F63" firstHeaderRow="1" firstDataRow="1" firstDataCol="5" rowPageCount="1" colPageCount="1"/>
  <pivotFields count="8">
    <pivotField axis="axisPage" compact="0" allDrilled="1" outline="0" subtotalTop="0" showAll="0" dataSourceSort="1" defaultSubtotal="0" defaultAttributeDrillState="1"/>
    <pivotField axis="axisRow" compact="0" allDrilled="1" outline="0" subtotalTop="0" showAll="0" dataSourceSort="1" defaultAttributeDrillState="1">
      <items count="2">
        <item x="0"/>
        <item t="default"/>
      </items>
    </pivotField>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2">
        <item x="0"/>
        <item x="1"/>
      </items>
    </pivotField>
    <pivotField dataField="1" compact="0" outline="0" subtotalTop="0" showAll="0" defaultSubtotal="0"/>
    <pivotField name="Unit #" axis="axisRow" compact="0" allDrilled="1" outline="0" showAll="0" dataSourceSort="1" defaultSubtotal="0" defaultAttributeDrillState="1">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s>
    </pivotField>
    <pivotField compact="0" allDrilled="1" outline="0" subtotalTop="0" showAll="0" dataSourceSort="1" defaultSubtotal="0" defaultAttributeDrillState="1"/>
  </pivotFields>
  <rowFields count="5">
    <field x="1"/>
    <field x="2"/>
    <field x="3"/>
    <field x="6"/>
    <field x="4"/>
  </rowFields>
  <rowItems count="60">
    <i>
      <x/>
      <x/>
      <x/>
      <x/>
      <x/>
    </i>
    <i r="1">
      <x v="1"/>
      <x v="1"/>
      <x v="1"/>
      <x v="1"/>
    </i>
    <i r="2">
      <x v="2"/>
      <x v="2"/>
      <x v="1"/>
    </i>
    <i r="3">
      <x v="3"/>
      <x v="1"/>
    </i>
    <i r="2">
      <x/>
      <x v="4"/>
      <x v="1"/>
    </i>
    <i r="1">
      <x v="2"/>
      <x v="1"/>
      <x v="5"/>
      <x v="1"/>
    </i>
    <i r="3">
      <x v="6"/>
      <x v="1"/>
    </i>
    <i r="2">
      <x v="2"/>
      <x v="7"/>
      <x v="1"/>
    </i>
    <i r="3">
      <x v="8"/>
      <x v="1"/>
    </i>
    <i r="3">
      <x v="9"/>
      <x/>
    </i>
    <i r="3">
      <x v="10"/>
      <x v="1"/>
    </i>
    <i r="3">
      <x v="11"/>
      <x v="1"/>
    </i>
    <i r="3">
      <x v="12"/>
      <x v="1"/>
    </i>
    <i r="2">
      <x v="3"/>
      <x v="13"/>
      <x v="1"/>
    </i>
    <i r="2">
      <x/>
      <x v="14"/>
      <x v="1"/>
    </i>
    <i r="3">
      <x v="15"/>
      <x/>
    </i>
    <i r="3">
      <x v="16"/>
      <x v="1"/>
    </i>
    <i r="3">
      <x v="17"/>
      <x v="1"/>
    </i>
    <i r="3">
      <x v="18"/>
      <x v="1"/>
    </i>
    <i r="3">
      <x v="19"/>
      <x/>
    </i>
    <i r="3">
      <x v="20"/>
      <x v="1"/>
    </i>
    <i r="3">
      <x v="21"/>
      <x v="1"/>
    </i>
    <i r="1">
      <x v="3"/>
      <x v="4"/>
      <x v="22"/>
      <x v="1"/>
    </i>
    <i r="2">
      <x v="1"/>
      <x v="23"/>
      <x v="1"/>
    </i>
    <i r="2">
      <x v="2"/>
      <x v="24"/>
      <x v="1"/>
    </i>
    <i r="3">
      <x v="25"/>
      <x v="1"/>
    </i>
    <i r="2">
      <x/>
      <x v="26"/>
      <x v="1"/>
    </i>
    <i r="3">
      <x v="27"/>
      <x v="1"/>
    </i>
    <i r="3">
      <x v="28"/>
      <x v="1"/>
    </i>
    <i r="3">
      <x v="29"/>
      <x v="1"/>
    </i>
    <i r="3">
      <x v="30"/>
      <x v="1"/>
    </i>
    <i r="3">
      <x v="31"/>
      <x v="1"/>
    </i>
    <i r="2">
      <x v="5"/>
      <x v="32"/>
      <x/>
    </i>
    <i r="1">
      <x v="4"/>
      <x v="3"/>
      <x v="33"/>
      <x/>
    </i>
    <i r="2">
      <x/>
      <x v="34"/>
      <x v="1"/>
    </i>
    <i r="3">
      <x v="35"/>
      <x v="1"/>
    </i>
    <i r="1">
      <x v="5"/>
      <x v="2"/>
      <x v="36"/>
      <x v="1"/>
    </i>
    <i r="3">
      <x v="37"/>
      <x/>
    </i>
    <i r="3">
      <x v="38"/>
      <x v="1"/>
    </i>
    <i r="3">
      <x v="39"/>
      <x/>
    </i>
    <i r="3">
      <x v="40"/>
      <x/>
    </i>
    <i r="3">
      <x v="41"/>
      <x/>
    </i>
    <i r="3">
      <x v="42"/>
      <x/>
    </i>
    <i r="3">
      <x v="43"/>
      <x/>
    </i>
    <i r="3">
      <x v="44"/>
      <x/>
    </i>
    <i r="3">
      <x v="45"/>
      <x v="1"/>
    </i>
    <i r="3">
      <x v="46"/>
      <x/>
    </i>
    <i r="3">
      <x v="47"/>
      <x/>
    </i>
    <i r="3">
      <x v="48"/>
      <x/>
    </i>
    <i r="3">
      <x v="49"/>
      <x v="1"/>
    </i>
    <i r="3">
      <x v="50"/>
      <x/>
    </i>
    <i r="3">
      <x v="51"/>
      <x v="1"/>
    </i>
    <i r="3">
      <x v="52"/>
      <x/>
    </i>
    <i r="3">
      <x v="53"/>
      <x/>
    </i>
    <i r="3">
      <x v="54"/>
      <x v="1"/>
    </i>
    <i r="3">
      <x v="55"/>
      <x/>
    </i>
    <i r="3">
      <x v="56"/>
      <x/>
    </i>
    <i r="3">
      <x v="57"/>
      <x/>
    </i>
    <i t="default">
      <x/>
    </i>
    <i t="grand">
      <x/>
    </i>
  </rowItems>
  <colItems count="1">
    <i/>
  </colItems>
  <pageFields count="1">
    <pageField fld="0" hier="92" name="[Unit_Contact_Analysis].[Total].&amp;[0]" cap="0"/>
  </pageFields>
  <dataFields count="1">
    <dataField name="Count" fld="5" subtotal="count" baseField="0" baseItem="0"/>
  </dataField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Unit_Contact_Analysis].[Total].&amp;[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pivotHierarchy dragToData="1"/>
  </pivotHierarchies>
  <pivotTableStyleInfo name="PivotStyleLight16" showRowHeaders="0" showColHeaders="1" showRowStripes="0" showColStripes="0" showLastColumn="1"/>
  <rowHierarchiesUsage count="5">
    <rowHierarchyUsage hierarchyUsage="60"/>
    <rowHierarchyUsage hierarchyUsage="61"/>
    <rowHierarchyUsage hierarchyUsage="63"/>
    <rowHierarchyUsage hierarchyUsage="97"/>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Contact_Analysi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UMJ" cacheId="70" applyNumberFormats="0" applyBorderFormats="0" applyFontFormats="0" applyPatternFormats="0" applyAlignmentFormats="0" applyWidthHeightFormats="1" dataCaption="Values" tag="93c68961-2a74-4417-a6a4-1f9f67cc0ba7" updatedVersion="8" minRefreshableVersion="3" useAutoFormatting="1" itemPrintTitles="1" createdVersion="6" indent="0" compact="0" compactData="0" multipleFieldFilters="0">
  <location ref="A3:G27" firstHeaderRow="0" firstDataRow="1" firstDataCol="4" rowPageCount="1" colPageCount="1"/>
  <pivotFields count="9">
    <pivotField axis="axisPage" compact="0" allDrilled="1" outline="0" subtotalTop="0" showAll="0" dataSourceSort="1" defaultSubtotal="0" defaultAttributeDrillState="1"/>
    <pivotField axis="axisRow" compact="0" allDrilled="1" outline="0" subtotalTop="0" showAll="0" dataSourceSort="1" defaultAttributeDrillState="1">
      <items count="2">
        <item x="0"/>
        <item t="default"/>
      </items>
    </pivotField>
    <pivotField axis="axisRow" compact="0" allDrilled="1" outline="0" subtotalTop="0" showAll="0" dataSourceSort="1" defaultSubtotal="0" defaultAttributeDrillState="1">
      <items count="7">
        <item x="0"/>
        <item x="1"/>
        <item x="2"/>
        <item x="3"/>
        <item x="4"/>
        <item x="5"/>
        <item x="6"/>
      </items>
    </pivotField>
    <pivotField axis="axisRow" compact="0" allDrilled="1" outline="0" subtotalTop="0" showAll="0" dataSourceSort="1" defaultSubtotal="0" defaultAttributeDrillState="1">
      <items count="3">
        <item x="0"/>
        <item x="1"/>
        <item x="2"/>
      </items>
    </pivotField>
    <pivotField dataField="1" compact="0" outline="0" subtotalTop="0" showAll="0" defaultSubtotal="0"/>
    <pivotField dataField="1" compact="0" outline="0" subtotalTop="0" showAll="0" defaultSubtotal="0"/>
    <pivotField dataField="1" compact="0" outline="0" subtotalTop="0" showAll="0" defaultSubtotal="0"/>
    <pivotField name="Unit #" axis="axisRow" compact="0" allDrilled="1" outline="0" showAll="0" dataSourceSort="1" defaultAttributeDrillState="1">
      <items count="23">
        <item x="0"/>
        <item x="1"/>
        <item x="2"/>
        <item x="3"/>
        <item x="4"/>
        <item x="5"/>
        <item x="6"/>
        <item x="7"/>
        <item x="8"/>
        <item x="9"/>
        <item x="10"/>
        <item x="11"/>
        <item x="12"/>
        <item x="13"/>
        <item x="14"/>
        <item x="15"/>
        <item x="16"/>
        <item x="17"/>
        <item x="18"/>
        <item x="19"/>
        <item x="20"/>
        <item x="21"/>
        <item t="default"/>
      </items>
    </pivotField>
    <pivotField compact="0" allDrilled="1" outline="0" subtotalTop="0" showAll="0" dataSourceSort="1" defaultSubtotal="0" defaultAttributeDrillState="1"/>
  </pivotFields>
  <rowFields count="4">
    <field x="1"/>
    <field x="2"/>
    <field x="3"/>
    <field x="7"/>
  </rowFields>
  <rowItems count="24">
    <i>
      <x/>
      <x/>
      <x/>
      <x/>
    </i>
    <i r="3">
      <x v="1"/>
    </i>
    <i r="2">
      <x v="1"/>
      <x v="2"/>
    </i>
    <i r="3">
      <x v="3"/>
    </i>
    <i r="3">
      <x v="4"/>
    </i>
    <i r="3">
      <x v="5"/>
    </i>
    <i r="1">
      <x v="1"/>
      <x/>
      <x v="6"/>
    </i>
    <i r="1">
      <x v="2"/>
      <x/>
      <x v="7"/>
    </i>
    <i r="3">
      <x v="8"/>
    </i>
    <i r="3">
      <x v="9"/>
    </i>
    <i r="2">
      <x v="1"/>
      <x v="10"/>
    </i>
    <i r="3">
      <x v="11"/>
    </i>
    <i r="2">
      <x v="2"/>
      <x v="12"/>
    </i>
    <i r="3">
      <x v="13"/>
    </i>
    <i r="1">
      <x v="3"/>
      <x v="1"/>
      <x v="14"/>
    </i>
    <i r="1">
      <x v="4"/>
      <x v="1"/>
      <x v="15"/>
    </i>
    <i r="1">
      <x v="5"/>
      <x/>
      <x v="16"/>
    </i>
    <i r="2">
      <x v="1"/>
      <x v="17"/>
    </i>
    <i r="3">
      <x v="18"/>
    </i>
    <i r="3">
      <x v="19"/>
    </i>
    <i r="1">
      <x v="6"/>
      <x v="1"/>
      <x v="20"/>
    </i>
    <i r="2">
      <x v="2"/>
      <x v="21"/>
    </i>
    <i t="default">
      <x/>
    </i>
    <i t="grand">
      <x/>
    </i>
  </rowItems>
  <colFields count="1">
    <field x="-2"/>
  </colFields>
  <colItems count="3">
    <i>
      <x/>
    </i>
    <i i="1">
      <x v="1"/>
    </i>
    <i i="2">
      <x v="2"/>
    </i>
  </colItems>
  <pageFields count="1">
    <pageField fld="0" hier="107" name="[Unit_Contact_Analysis].[Missed JTE].&amp;[1]" cap="1"/>
  </pageFields>
  <dataFields count="3">
    <dataField name="# Simple Assessments" fld="4" baseField="0" baseItem="0"/>
    <dataField name="# Detailed Assessments" fld="5" baseField="0" baseItem="0"/>
    <dataField name="Count" fld="6" subtotal="count" baseField="4" baseItem="0"/>
  </dataFields>
  <formats count="4">
    <format dxfId="84">
      <pivotArea dataOnly="0" labelOnly="1" outline="0" fieldPosition="0">
        <references count="1">
          <reference field="4294967294" count="2">
            <x v="0"/>
            <x v="1"/>
          </reference>
        </references>
      </pivotArea>
    </format>
    <format dxfId="83">
      <pivotArea dataOnly="0" labelOnly="1" outline="0" fieldPosition="0">
        <references count="1">
          <reference field="4294967294" count="2">
            <x v="0"/>
            <x v="1"/>
          </reference>
        </references>
      </pivotArea>
    </format>
    <format dxfId="82">
      <pivotArea dataOnly="0" labelOnly="1" outline="0" fieldPosition="0">
        <references count="1">
          <reference field="1" count="0" defaultSubtotal="1"/>
        </references>
      </pivotArea>
    </format>
    <format dxfId="81">
      <pivotArea dataOnly="0" labelOnly="1" grandRow="1" outline="0" fieldPosition="0"/>
    </format>
  </format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Unit_Contact_Analysis].[Missed JTE].&amp;[1]"/>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etailed Assessments"/>
    <pivotHierarchy dragToData="1"/>
    <pivotHierarchy dragToData="1" caption="# Simple Assessments"/>
    <pivotHierarchy dragToData="1" caption="Count"/>
    <pivotHierarchy dragToData="1"/>
    <pivotHierarchy dragToData="1"/>
  </pivotHierarchies>
  <pivotTableStyleInfo name="PivotStyleLight16" showRowHeaders="0" showColHeaders="1" showRowStripes="0" showColStripes="0" showLastColumn="1"/>
  <rowHierarchiesUsage count="4">
    <rowHierarchyUsage hierarchyUsage="60"/>
    <rowHierarchyUsage hierarchyUsage="61"/>
    <rowHierarchyUsage hierarchyUsage="63"/>
    <rowHierarchyUsage hierarchyUsage="9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Contact_Analysi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NewUnits" cacheId="64" applyNumberFormats="0" applyBorderFormats="0" applyFontFormats="0" applyPatternFormats="0" applyAlignmentFormats="0" applyWidthHeightFormats="1" dataCaption="Values" tag="c966a249-1924-46bc-b37b-614354be6109" updatedVersion="8" minRefreshableVersion="3" enableDrill="0" useAutoFormatting="1" subtotalHiddenItems="1" itemPrintTitles="1" createdVersion="5" indent="0" compact="0" compactData="0" multipleFieldFilters="0">
  <location ref="B4:G120" firstHeaderRow="1" firstDataRow="1" firstDataCol="5" rowPageCount="1" colPageCount="1"/>
  <pivotFields count="8">
    <pivotField axis="axisRow" compact="0" allDrilled="1" outline="0" showAll="0" dataSourceSort="1" defaultAttributeDrillState="1">
      <items count="2">
        <item x="0"/>
        <item t="default"/>
      </items>
    </pivotField>
    <pivotField axis="axisRow" compact="0" allDrilled="1" outline="0" showAll="0" dataSourceSort="1" defaultAttributeDrillState="1">
      <items count="14">
        <item x="0"/>
        <item x="1"/>
        <item x="2"/>
        <item x="3"/>
        <item x="4"/>
        <item x="5"/>
        <item x="6"/>
        <item x="7"/>
        <item x="8"/>
        <item x="9"/>
        <item x="10"/>
        <item x="11"/>
        <item x="12"/>
        <item t="default"/>
      </items>
    </pivotField>
    <pivotField axis="axisRow" compact="0" allDrilled="1" outline="0" showAll="0" dataSourceSort="1" defaultSubtotal="0" defaultAttributeDrillState="1">
      <items count="7">
        <item x="0"/>
        <item x="1"/>
        <item x="2"/>
        <item x="3"/>
        <item x="4"/>
        <item x="5"/>
        <item x="6"/>
      </items>
    </pivotField>
    <pivotField axis="axisPage" compact="0" allDrilled="1" outline="0" showAll="0" dataSourceSort="1" defaultAttributeDrillState="1">
      <items count="1">
        <item t="default"/>
      </items>
    </pivotField>
    <pivotField axis="axisRow" compact="0" allDrilled="1" outline="0"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dataField="1" compact="0" outline="0" showAll="0"/>
    <pivotField name="Unit #" axis="axisRow" compact="0" allDrilled="1" outline="0" showAll="0" dataSourceSort="1" defaultSubtotal="0" defaultAttributeDrillState="1">
      <items count="1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s>
    </pivotField>
    <pivotField compact="0" allDrilled="1" outline="0" showAll="0" dataSourceSort="1" defaultAttributeDrillState="1"/>
  </pivotFields>
  <rowFields count="5">
    <field x="0"/>
    <field x="1"/>
    <field x="2"/>
    <field x="6"/>
    <field x="4"/>
  </rowFields>
  <rowItems count="116">
    <i>
      <x/>
      <x/>
      <x/>
      <x/>
      <x/>
    </i>
    <i r="2">
      <x v="1"/>
      <x v="1"/>
      <x/>
    </i>
    <i r="3">
      <x v="2"/>
      <x v="1"/>
    </i>
    <i r="2">
      <x v="2"/>
      <x v="3"/>
      <x v="2"/>
    </i>
    <i r="3">
      <x v="4"/>
      <x v="3"/>
    </i>
    <i r="3">
      <x v="5"/>
      <x v="4"/>
    </i>
    <i r="3">
      <x v="6"/>
      <x v="5"/>
    </i>
    <i r="3">
      <x v="7"/>
      <x v="6"/>
    </i>
    <i t="default" r="1">
      <x/>
    </i>
    <i r="1">
      <x v="1"/>
      <x/>
      <x v="8"/>
      <x/>
    </i>
    <i r="2">
      <x v="1"/>
      <x v="9"/>
      <x v="7"/>
    </i>
    <i r="3">
      <x v="10"/>
      <x v="8"/>
    </i>
    <i r="3">
      <x v="11"/>
      <x v="9"/>
    </i>
    <i r="2">
      <x v="3"/>
      <x v="12"/>
      <x v="10"/>
    </i>
    <i r="2">
      <x v="2"/>
      <x v="13"/>
      <x v="4"/>
    </i>
    <i t="default" r="1">
      <x v="1"/>
    </i>
    <i r="1">
      <x v="2"/>
      <x/>
      <x v="14"/>
      <x v="11"/>
    </i>
    <i r="2">
      <x v="4"/>
      <x v="15"/>
      <x/>
    </i>
    <i r="2">
      <x v="1"/>
      <x v="16"/>
      <x v="12"/>
    </i>
    <i r="3">
      <x v="17"/>
      <x v="13"/>
    </i>
    <i r="2">
      <x v="5"/>
      <x v="18"/>
      <x v="5"/>
    </i>
    <i r="2">
      <x v="3"/>
      <x v="19"/>
      <x v="14"/>
    </i>
    <i r="3">
      <x v="20"/>
      <x/>
    </i>
    <i r="2">
      <x v="2"/>
      <x v="21"/>
      <x v="3"/>
    </i>
    <i r="3">
      <x v="22"/>
      <x v="4"/>
    </i>
    <i r="3">
      <x v="23"/>
      <x v="15"/>
    </i>
    <i t="default" r="1">
      <x v="2"/>
    </i>
    <i r="1">
      <x v="3"/>
      <x/>
      <x v="24"/>
      <x v="16"/>
    </i>
    <i r="3">
      <x v="25"/>
      <x v="1"/>
    </i>
    <i r="2">
      <x v="6"/>
      <x v="26"/>
      <x v="13"/>
    </i>
    <i r="2">
      <x v="2"/>
      <x v="27"/>
      <x v="4"/>
    </i>
    <i r="3">
      <x v="28"/>
      <x v="4"/>
    </i>
    <i t="default" r="1">
      <x v="3"/>
    </i>
    <i r="1">
      <x v="4"/>
      <x/>
      <x v="29"/>
      <x v="17"/>
    </i>
    <i r="2">
      <x v="1"/>
      <x v="30"/>
      <x v="18"/>
    </i>
    <i r="3">
      <x v="31"/>
      <x v="19"/>
    </i>
    <i r="2">
      <x v="3"/>
      <x v="32"/>
      <x v="16"/>
    </i>
    <i r="3">
      <x v="33"/>
      <x v="2"/>
    </i>
    <i r="2">
      <x v="2"/>
      <x v="34"/>
      <x v="4"/>
    </i>
    <i r="3">
      <x v="35"/>
      <x/>
    </i>
    <i t="default" r="1">
      <x v="4"/>
    </i>
    <i r="1">
      <x v="5"/>
      <x v="1"/>
      <x v="36"/>
      <x v="12"/>
    </i>
    <i r="3">
      <x v="37"/>
      <x/>
    </i>
    <i r="2">
      <x v="2"/>
      <x v="38"/>
      <x v="16"/>
    </i>
    <i r="3">
      <x v="39"/>
      <x v="20"/>
    </i>
    <i r="3">
      <x v="40"/>
      <x v="20"/>
    </i>
    <i r="3">
      <x v="41"/>
      <x v="21"/>
    </i>
    <i t="default" r="1">
      <x v="5"/>
    </i>
    <i r="1">
      <x v="6"/>
      <x v="4"/>
      <x v="42"/>
      <x v="22"/>
    </i>
    <i r="3">
      <x v="43"/>
      <x v="23"/>
    </i>
    <i r="2">
      <x v="2"/>
      <x v="44"/>
      <x v="4"/>
    </i>
    <i r="3">
      <x v="45"/>
      <x v="4"/>
    </i>
    <i r="3">
      <x v="46"/>
      <x v="24"/>
    </i>
    <i t="default" r="1">
      <x v="6"/>
    </i>
    <i r="1">
      <x v="7"/>
      <x/>
      <x v="47"/>
      <x/>
    </i>
    <i r="2">
      <x v="6"/>
      <x v="48"/>
      <x v="16"/>
    </i>
    <i r="2">
      <x v="5"/>
      <x v="49"/>
      <x v="8"/>
    </i>
    <i r="2">
      <x v="2"/>
      <x v="50"/>
      <x v="4"/>
    </i>
    <i r="3">
      <x v="51"/>
      <x v="4"/>
    </i>
    <i r="3">
      <x v="52"/>
      <x v="13"/>
    </i>
    <i r="3">
      <x v="53"/>
      <x v="4"/>
    </i>
    <i t="default" r="1">
      <x v="7"/>
    </i>
    <i r="1">
      <x v="8"/>
      <x/>
      <x v="54"/>
      <x v="17"/>
    </i>
    <i r="2">
      <x v="1"/>
      <x v="55"/>
      <x v="25"/>
    </i>
    <i r="2">
      <x v="3"/>
      <x v="56"/>
      <x v="26"/>
    </i>
    <i r="3">
      <x v="57"/>
      <x v="25"/>
    </i>
    <i r="2">
      <x v="2"/>
      <x v="58"/>
      <x v="3"/>
    </i>
    <i r="3">
      <x v="59"/>
      <x v="4"/>
    </i>
    <i r="3">
      <x v="60"/>
      <x v="26"/>
    </i>
    <i r="3">
      <x v="61"/>
      <x v="25"/>
    </i>
    <i r="3">
      <x v="62"/>
      <x v="3"/>
    </i>
    <i t="default" r="1">
      <x v="8"/>
    </i>
    <i r="1">
      <x v="9"/>
      <x/>
      <x v="63"/>
      <x v="2"/>
    </i>
    <i r="2">
      <x v="1"/>
      <x v="64"/>
      <x v="27"/>
    </i>
    <i r="2">
      <x v="3"/>
      <x v="65"/>
      <x v="10"/>
    </i>
    <i r="3">
      <x v="66"/>
      <x v="28"/>
    </i>
    <i r="2">
      <x v="2"/>
      <x v="67"/>
      <x v="9"/>
    </i>
    <i r="3">
      <x v="68"/>
      <x v="3"/>
    </i>
    <i r="3">
      <x v="69"/>
      <x v="29"/>
    </i>
    <i r="3">
      <x v="70"/>
      <x v="4"/>
    </i>
    <i r="3">
      <x v="71"/>
      <x v="4"/>
    </i>
    <i r="3">
      <x v="72"/>
      <x v="4"/>
    </i>
    <i r="3">
      <x v="73"/>
      <x v="10"/>
    </i>
    <i r="3">
      <x v="74"/>
      <x v="4"/>
    </i>
    <i r="3">
      <x v="75"/>
      <x v="11"/>
    </i>
    <i r="3">
      <x v="76"/>
      <x v="4"/>
    </i>
    <i t="default" r="1">
      <x v="9"/>
    </i>
    <i r="1">
      <x v="10"/>
      <x v="2"/>
      <x v="77"/>
      <x v="10"/>
    </i>
    <i r="3">
      <x v="78"/>
      <x v="15"/>
    </i>
    <i r="3">
      <x v="79"/>
      <x v="4"/>
    </i>
    <i r="3">
      <x v="80"/>
      <x v="30"/>
    </i>
    <i t="default" r="1">
      <x v="10"/>
    </i>
    <i r="1">
      <x v="11"/>
      <x/>
      <x v="81"/>
      <x v="31"/>
    </i>
    <i r="2">
      <x v="6"/>
      <x v="82"/>
      <x v="10"/>
    </i>
    <i r="2">
      <x v="2"/>
      <x v="83"/>
      <x v="3"/>
    </i>
    <i r="3">
      <x v="84"/>
      <x v="4"/>
    </i>
    <i t="default" r="1">
      <x v="11"/>
    </i>
    <i r="1">
      <x v="12"/>
      <x v="1"/>
      <x v="85"/>
      <x/>
    </i>
    <i r="3">
      <x v="86"/>
      <x v="9"/>
    </i>
    <i r="3">
      <x v="87"/>
      <x v="10"/>
    </i>
    <i r="3">
      <x v="88"/>
      <x v="16"/>
    </i>
    <i r="3">
      <x v="89"/>
      <x v="16"/>
    </i>
    <i r="3">
      <x v="90"/>
      <x v="7"/>
    </i>
    <i r="3">
      <x v="91"/>
      <x v="11"/>
    </i>
    <i r="3">
      <x v="92"/>
      <x v="16"/>
    </i>
    <i r="3">
      <x v="93"/>
      <x v="9"/>
    </i>
    <i r="3">
      <x v="94"/>
      <x v="32"/>
    </i>
    <i r="3">
      <x v="95"/>
      <x v="33"/>
    </i>
    <i r="3">
      <x v="96"/>
      <x/>
    </i>
    <i r="3">
      <x v="97"/>
      <x v="7"/>
    </i>
    <i r="3">
      <x v="98"/>
      <x v="9"/>
    </i>
    <i r="3">
      <x v="99"/>
      <x v="33"/>
    </i>
    <i r="3">
      <x v="100"/>
      <x/>
    </i>
    <i t="default" r="1">
      <x v="12"/>
    </i>
    <i t="default">
      <x/>
    </i>
    <i t="grand">
      <x/>
    </i>
  </rowItems>
  <colItems count="1">
    <i/>
  </colItems>
  <pageFields count="1">
    <pageField fld="3" hier="66" name="[Unit_Contact_Analysis].[New Unit].&amp;[Yes]" cap="Yes"/>
  </pageFields>
  <dataFields count="1">
    <dataField name="Count" fld="5" subtotal="count" baseField="5" baseItem="0"/>
  </dataField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Unit_Contact_Analysis].[New Unit].&amp;[Y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5">
    <rowHierarchyUsage hierarchyUsage="60"/>
    <rowHierarchyUsage hierarchyUsage="61"/>
    <rowHierarchyUsage hierarchyUsage="63"/>
    <rowHierarchyUsage hierarchyUsage="97"/>
    <rowHierarchyUsage hierarchyUsage="6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Contact_Analysis]"/>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B72346E-1F9A-4B14-9249-B5143737C1BE}" name="PivotChartTable3" cacheId="8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2">
  <location ref="A1:B15" firstHeaderRow="1" firstDataRow="1" firstDataCol="1"/>
  <pivotFields count="2">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s>
  <rowFields count="1">
    <field x="0"/>
  </rowFields>
  <rowItems count="14">
    <i>
      <x/>
    </i>
    <i>
      <x v="1"/>
    </i>
    <i>
      <x v="2"/>
    </i>
    <i>
      <x v="3"/>
    </i>
    <i>
      <x v="4"/>
    </i>
    <i>
      <x v="5"/>
    </i>
    <i>
      <x v="6"/>
    </i>
    <i>
      <x v="7"/>
    </i>
    <i>
      <x v="8"/>
    </i>
    <i>
      <x v="9"/>
    </i>
    <i>
      <x v="10"/>
    </i>
    <i>
      <x v="11"/>
    </i>
    <i>
      <x v="12"/>
    </i>
    <i t="grand">
      <x/>
    </i>
  </rowItems>
  <colItems count="1">
    <i/>
  </colItems>
  <dataFields count="1">
    <dataField fld="1" subtotal="count" baseField="0" baseItem="0"/>
  </dataFields>
  <chartFormats count="2">
    <chartFormat chart="0" format="0"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0"/>
          </reference>
        </references>
      </pivotArea>
    </chartFormat>
  </chartFormat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6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0.00%;0.00%"/>
      </x15:pivotTableServerFormats>
    </ext>
    <ext xmlns:x15="http://schemas.microsoft.com/office/spreadsheetml/2010/11/main" uri="{44433962-1CF7-4059-B4EE-95C3D5FFCF73}">
      <x15:pivotTableData rowCount="14" columnCount="1" cacheId="1227235278">
        <x15:pivotRow count="1">
          <x15:c>
            <x15:v>0.6</x15:v>
            <x15:x in="0"/>
          </x15:c>
        </x15:pivotRow>
        <x15:pivotRow count="1">
          <x15:c>
            <x15:v>0.95652173913043481</x15:v>
            <x15:x in="0"/>
          </x15:c>
        </x15:pivotRow>
        <x15:pivotRow count="1">
          <x15:c>
            <x15:v>7.1428571428571425E-2</x15:v>
            <x15:x in="0"/>
          </x15:c>
        </x15:pivotRow>
        <x15:pivotRow count="1">
          <x15:c>
            <x15:v>0.27586206896551724</x15:v>
            <x15:x in="0"/>
          </x15:c>
        </x15:pivotRow>
        <x15:pivotRow count="1">
          <x15:c>
            <x15:v>8.5714285714285715E-2</x15:v>
            <x15:x in="0"/>
          </x15:c>
        </x15:pivotRow>
        <x15:pivotRow count="1">
          <x15:c>
            <x15:v>0.12</x15:v>
            <x15:x in="0"/>
          </x15:c>
        </x15:pivotRow>
        <x15:pivotRow count="1">
          <x15:c>
            <x15:v>0.86956521739130432</x15:v>
            <x15:x in="0"/>
          </x15:c>
        </x15:pivotRow>
        <x15:pivotRow count="1">
          <x15:c>
            <x15:v>0.95</x15:v>
            <x15:x in="0"/>
          </x15:c>
        </x15:pivotRow>
        <x15:pivotRow count="1">
          <x15:c>
            <x15:v>0.6875</x15:v>
            <x15:x in="0"/>
          </x15:c>
        </x15:pivotRow>
        <x15:pivotRow count="1">
          <x15:c>
            <x15:v>0.43103448275862066</x15:v>
            <x15:x in="0"/>
          </x15:c>
        </x15:pivotRow>
        <x15:pivotRow count="1">
          <x15:c>
            <x15:v>0.20833333333333334</x15:v>
            <x15:x in="0"/>
          </x15:c>
        </x15:pivotRow>
        <x15:pivotRow count="1">
          <x15:c>
            <x15:v>0.29411764705882354</x15:v>
            <x15:x in="0"/>
          </x15:c>
        </x15:pivotRow>
        <x15:pivotRow count="1">
          <x15:c>
            <x15:v>0</x15:v>
            <x15:x in="0"/>
          </x15:c>
        </x15:pivotRow>
        <x15:pivotRow count="1">
          <x15:c>
            <x15:v>0.44988344988344986</x15:v>
            <x15:x in="0"/>
          </x15:c>
        </x15:pivotRow>
      </x15:pivotTableData>
    </ext>
    <ext xmlns:x15="http://schemas.microsoft.com/office/spreadsheetml/2010/11/main" uri="{E67621CE-5B39-4880-91FE-76760E9C1902}">
      <x15:pivotTableUISettings>
        <x15:activeTabTopLevelEntity name="[Unit_Contact_Analysi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9CCBA54-D95E-40D2-805E-0445F3DF31C7}" name="PivotChartTable4" cacheId="86"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1">
  <location ref="A1:B15" firstHeaderRow="1" firstDataRow="1" firstDataCol="1"/>
  <pivotFields count="2">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s>
  <rowFields count="1">
    <field x="0"/>
  </rowFields>
  <rowItems count="14">
    <i>
      <x/>
    </i>
    <i>
      <x v="1"/>
    </i>
    <i>
      <x v="2"/>
    </i>
    <i>
      <x v="3"/>
    </i>
    <i>
      <x v="4"/>
    </i>
    <i>
      <x v="5"/>
    </i>
    <i>
      <x v="6"/>
    </i>
    <i>
      <x v="7"/>
    </i>
    <i>
      <x v="8"/>
    </i>
    <i>
      <x v="9"/>
    </i>
    <i>
      <x v="10"/>
    </i>
    <i>
      <x v="11"/>
    </i>
    <i>
      <x v="12"/>
    </i>
    <i t="grand">
      <x/>
    </i>
  </rowItems>
  <colItems count="1">
    <i/>
  </colItems>
  <dataFields count="1">
    <dataField fld="1" subtotal="count" baseField="0" baseItem="0"/>
  </dataFields>
  <chartFormats count="2">
    <chartFormat chart="0" format="0"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0"/>
          </reference>
        </references>
      </pivotArea>
    </chartFormat>
  </chartFormat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6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0.00%;0.00%"/>
      </x15:pivotTableServerFormats>
    </ext>
    <ext xmlns:x15="http://schemas.microsoft.com/office/spreadsheetml/2010/11/main" uri="{44433962-1CF7-4059-B4EE-95C3D5FFCF73}">
      <x15:pivotTableData rowCount="14" columnCount="1" cacheId="506979854">
        <x15:pivotRow count="1">
          <x15:c>
            <x15:v>1</x15:v>
            <x15:x in="0"/>
          </x15:c>
        </x15:pivotRow>
        <x15:pivotRow count="1">
          <x15:c>
            <x15:v>0.83333333333333337</x15:v>
            <x15:x in="0"/>
          </x15:c>
        </x15:pivotRow>
        <x15:pivotRow count="1">
          <x15:c>
            <x15:v>1</x15:v>
            <x15:x in="0"/>
          </x15:c>
        </x15:pivotRow>
        <x15:pivotRow count="1">
          <x15:c>
            <x15:v>1</x15:v>
            <x15:x in="0"/>
          </x15:c>
        </x15:pivotRow>
        <x15:pivotRow count="1">
          <x15:c>
            <x15:v>0.5714285714285714</x15:v>
            <x15:x in="0"/>
          </x15:c>
        </x15:pivotRow>
        <x15:pivotRow count="1">
          <x15:c>
            <x15:v>1</x15:v>
            <x15:x in="0"/>
          </x15:c>
        </x15:pivotRow>
        <x15:pivotRow count="1">
          <x15:c>
            <x15:v>1</x15:v>
            <x15:x in="0"/>
          </x15:c>
        </x15:pivotRow>
        <x15:pivotRow count="1">
          <x15:c>
            <x15:v>1</x15:v>
            <x15:x in="0"/>
          </x15:c>
        </x15:pivotRow>
        <x15:pivotRow count="1">
          <x15:c>
            <x15:v>1</x15:v>
            <x15:x in="0"/>
          </x15:c>
        </x15:pivotRow>
        <x15:pivotRow count="1">
          <x15:c>
            <x15:v>1</x15:v>
            <x15:x in="0"/>
          </x15:c>
        </x15:pivotRow>
        <x15:pivotRow count="1">
          <x15:c>
            <x15:v>0.75</x15:v>
            <x15:x in="0"/>
          </x15:c>
        </x15:pivotRow>
        <x15:pivotRow count="1">
          <x15:c>
            <x15:v>0.75</x15:v>
            <x15:x in="0"/>
          </x15:c>
        </x15:pivotRow>
        <x15:pivotRow count="1">
          <x15:c>
            <x15:v>0</x15:v>
            <x15:x in="0"/>
          </x15:c>
        </x15:pivotRow>
        <x15:pivotRow count="1">
          <x15:c>
            <x15:v>0.78217821782178221</x15:v>
            <x15:x in="0"/>
          </x15:c>
        </x15:pivotRow>
      </x15:pivotTableData>
    </ext>
    <ext xmlns:x15="http://schemas.microsoft.com/office/spreadsheetml/2010/11/main" uri="{E67621CE-5B39-4880-91FE-76760E9C1902}">
      <x15:pivotTableUISettings>
        <x15:activeTabTopLevelEntity name="[Unit_Contact_Analysi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FE7431C-03E3-46CE-ACA2-8121850A30A7}" name="PivotChartTable5" cacheId="89"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1">
  <location ref="A1:C15" firstHeaderRow="0" firstDataRow="1" firstDataCol="1"/>
  <pivotFields count="3">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 dataField="1" subtotalTop="0" showAll="0" defaultSubtotal="0"/>
  </pivotFields>
  <rowFields count="1">
    <field x="0"/>
  </rowFields>
  <rowItems count="14">
    <i>
      <x/>
    </i>
    <i>
      <x v="1"/>
    </i>
    <i>
      <x v="2"/>
    </i>
    <i>
      <x v="3"/>
    </i>
    <i>
      <x v="4"/>
    </i>
    <i>
      <x v="5"/>
    </i>
    <i>
      <x v="6"/>
    </i>
    <i>
      <x v="7"/>
    </i>
    <i>
      <x v="8"/>
    </i>
    <i>
      <x v="9"/>
    </i>
    <i>
      <x v="10"/>
    </i>
    <i>
      <x v="11"/>
    </i>
    <i>
      <x v="12"/>
    </i>
    <i t="grand">
      <x/>
    </i>
  </rowItems>
  <colFields count="1">
    <field x="-2"/>
  </colFields>
  <colItems count="2">
    <i>
      <x/>
    </i>
    <i i="1">
      <x v="1"/>
    </i>
  </colItems>
  <dataFields count="2">
    <dataField fld="1" subtotal="count" baseField="0" baseItem="0"/>
    <dataField fld="2" subtotal="count" baseField="0" baseItem="0"/>
  </dataFields>
  <chartFormats count="2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4" series="1">
      <pivotArea type="data" outline="0" fieldPosition="0">
        <references count="1">
          <reference field="4294967294" count="1" selected="0">
            <x v="0"/>
          </reference>
        </references>
      </pivotArea>
    </chartFormat>
    <chartFormat chart="1" format="5" series="1">
      <pivotArea type="data" outline="0" fieldPosition="0">
        <references count="1">
          <reference field="4294967294" count="1" selected="0">
            <x v="1"/>
          </reference>
        </references>
      </pivotArea>
    </chartFormat>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 chart="3" format="4"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1"/>
          </reference>
        </references>
      </pivotArea>
    </chartFormat>
    <chartFormat chart="4" format="4"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1"/>
          </reference>
        </references>
      </pivotArea>
    </chartFormat>
    <chartFormat chart="5" format="4"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 chart="6" format="4"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1"/>
          </reference>
        </references>
      </pivotArea>
    </chartFormat>
    <chartFormat chart="7" format="4" series="1">
      <pivotArea type="data" outline="0" fieldPosition="0">
        <references count="1">
          <reference field="4294967294" count="1" selected="0">
            <x v="0"/>
          </reference>
        </references>
      </pivotArea>
    </chartFormat>
    <chartFormat chart="7" format="5" series="1">
      <pivotArea type="data" outline="0" fieldPosition="0">
        <references count="1">
          <reference field="4294967294" count="1" selected="0">
            <x v="1"/>
          </reference>
        </references>
      </pivotArea>
    </chartFormat>
    <chartFormat chart="8"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1"/>
          </reference>
        </references>
      </pivotArea>
    </chartFormat>
    <chartFormat chart="9" format="4" series="1">
      <pivotArea type="data" outline="0" fieldPosition="0">
        <references count="1">
          <reference field="4294967294" count="1" selected="0">
            <x v="0"/>
          </reference>
        </references>
      </pivotArea>
    </chartFormat>
    <chartFormat chart="9" format="5" series="1">
      <pivotArea type="data" outline="0" fieldPosition="0">
        <references count="1">
          <reference field="4294967294" count="1" selected="0">
            <x v="1"/>
          </reference>
        </references>
      </pivotArea>
    </chartFormat>
    <chartFormat chart="10" format="4" series="1">
      <pivotArea type="data" outline="0" fieldPosition="0">
        <references count="1">
          <reference field="4294967294" count="1" selected="0">
            <x v="0"/>
          </reference>
        </references>
      </pivotArea>
    </chartFormat>
    <chartFormat chart="10" format="5" series="1">
      <pivotArea type="data" outline="0" fieldPosition="0">
        <references count="1">
          <reference field="4294967294" count="1" selected="0">
            <x v="1"/>
          </reference>
        </references>
      </pivotArea>
    </chartFormat>
  </chartFormat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6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2">
        <x15:serverFormat format="0.00%;-0.00%;0.00%"/>
        <x15:serverFormat format=""/>
      </x15:pivotTableServerFormats>
    </ext>
    <ext xmlns:x15="http://schemas.microsoft.com/office/spreadsheetml/2010/11/main" uri="{44433962-1CF7-4059-B4EE-95C3D5FFCF73}">
      <x15:pivotTableData rowCount="14" columnCount="2" cacheId="1237789938">
        <x15:pivotRow count="2">
          <x15:c>
            <x15:v>1</x15:v>
            <x15:x in="0"/>
          </x15:c>
          <x15:c>
            <x15:v>0</x15:v>
            <x15:x in="1"/>
          </x15:c>
        </x15:pivotRow>
        <x15:pivotRow count="2">
          <x15:c>
            <x15:v>0.95652173913043481</x15:v>
            <x15:x in="0"/>
          </x15:c>
          <x15:c>
            <x15:v>4.3478260869565188E-2</x15:v>
            <x15:x in="1"/>
          </x15:c>
        </x15:pivotRow>
        <x15:pivotRow count="2">
          <x15:c>
            <x15:v>1</x15:v>
            <x15:x in="0"/>
          </x15:c>
          <x15:c>
            <x15:v>0</x15:v>
            <x15:x in="1"/>
          </x15:c>
        </x15:pivotRow>
        <x15:pivotRow count="2">
          <x15:c>
            <x15:v>0.86206896551724133</x15:v>
            <x15:x in="0"/>
          </x15:c>
          <x15:c>
            <x15:v>0.13793103448275867</x15:v>
            <x15:x in="1"/>
          </x15:c>
        </x15:pivotRow>
        <x15:pivotRow count="2">
          <x15:c>
            <x15:v>0.51428571428571423</x15:v>
            <x15:x in="0"/>
          </x15:c>
          <x15:c>
            <x15:v>0.48571428571428577</x15:v>
            <x15:x in="1"/>
          </x15:c>
        </x15:pivotRow>
        <x15:pivotRow count="2">
          <x15:c>
            <x15:v>1</x15:v>
            <x15:x in="0"/>
          </x15:c>
          <x15:c>
            <x15:v>0</x15:v>
            <x15:x in="1"/>
          </x15:c>
        </x15:pivotRow>
        <x15:pivotRow count="2">
          <x15:c>
            <x15:v>1</x15:v>
            <x15:x in="0"/>
          </x15:c>
          <x15:c>
            <x15:v>0</x15:v>
            <x15:x in="1"/>
          </x15:c>
        </x15:pivotRow>
        <x15:pivotRow count="2">
          <x15:c>
            <x15:v>1</x15:v>
            <x15:x in="0"/>
          </x15:c>
          <x15:c>
            <x15:v>0</x15:v>
            <x15:x in="1"/>
          </x15:c>
        </x15:pivotRow>
        <x15:pivotRow count="2">
          <x15:c>
            <x15:v>1</x15:v>
            <x15:x in="0"/>
          </x15:c>
          <x15:c>
            <x15:v>0</x15:v>
            <x15:x in="1"/>
          </x15:c>
        </x15:pivotRow>
        <x15:pivotRow count="2">
          <x15:c>
            <x15:v>1</x15:v>
            <x15:x in="0"/>
          </x15:c>
          <x15:c>
            <x15:v>0</x15:v>
            <x15:x in="1"/>
          </x15:c>
        </x15:pivotRow>
        <x15:pivotRow count="2">
          <x15:c>
            <x15:v>0.54166666666666663</x15:v>
            <x15:x in="0"/>
          </x15:c>
          <x15:c>
            <x15:v>0.45833333333333337</x15:v>
            <x15:x in="1"/>
          </x15:c>
        </x15:pivotRow>
        <x15:pivotRow count="2">
          <x15:c>
            <x15:v>0.91176470588235292</x15:v>
            <x15:x in="0"/>
          </x15:c>
          <x15:c>
            <x15:v>8.8235294117647078E-2</x15:v>
            <x15:x in="1"/>
          </x15:c>
        </x15:pivotRow>
        <x15:pivotRow count="2">
          <x15:c>
            <x15:v>0</x15:v>
            <x15:x in="0"/>
          </x15:c>
          <x15:c>
            <x15:v>1</x15:v>
            <x15:x in="1"/>
          </x15:c>
        </x15:pivotRow>
        <x15:pivotRow count="2">
          <x15:c>
            <x15:v>0.86480186480186483</x15:v>
            <x15:x in="0"/>
          </x15:c>
          <x15:c>
            <x15:v>0.13519813519813517</x15:v>
            <x15:x in="1"/>
          </x15:c>
        </x15:pivotRow>
      </x15:pivotTableData>
    </ext>
    <ext xmlns:x15="http://schemas.microsoft.com/office/spreadsheetml/2010/11/main" uri="{E67621CE-5B39-4880-91FE-76760E9C1902}">
      <x15:pivotTableUISettings>
        <x15:activeTabTopLevelEntity name="[Unit_Contact_Analysi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UCA" cacheId="76" applyNumberFormats="0" applyBorderFormats="0" applyFontFormats="0" applyPatternFormats="0" applyAlignmentFormats="0" applyWidthHeightFormats="1" dataCaption="Values" grandTotalCaption="Totals" missingCaption=" " tag="5fada4d9-aea0-4c9c-9b06-28ec488b8a06" updatedVersion="8" minRefreshableVersion="3" enableDrill="0" subtotalHiddenItems="1" itemPrintTitles="1" createdVersion="5" indent="0" showHeaders="0" outline="1" outlineData="1" multipleFieldFilters="0" rowHeaderCaption="Councils">
  <location ref="B3:R18" firstHeaderRow="0" firstDataRow="1" firstDataCol="2"/>
  <pivotFields count="19">
    <pivotField axis="axisRow" allDrilled="1" outline="0" showAll="0" nonAutoSortDefault="1" defaultAttributeDrillState="1">
      <items count="2">
        <item x="0"/>
        <item t="default"/>
      </items>
    </pivotField>
    <pivotField axis="axisRow" allDrilled="1" outline="0" showAll="0" dataSourceSort="1" defaultAttributeDrillState="1">
      <items count="14">
        <item x="0"/>
        <item x="1"/>
        <item x="2"/>
        <item x="3"/>
        <item x="4"/>
        <item x="5"/>
        <item x="6"/>
        <item x="7"/>
        <item x="8"/>
        <item x="9"/>
        <item x="10"/>
        <item x="11"/>
        <item x="1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2">
    <field x="0"/>
    <field x="1"/>
  </rowFields>
  <rowItems count="15">
    <i>
      <x/>
      <x/>
    </i>
    <i r="1">
      <x v="1"/>
    </i>
    <i r="1">
      <x v="2"/>
    </i>
    <i r="1">
      <x v="3"/>
    </i>
    <i r="1">
      <x v="4"/>
    </i>
    <i r="1">
      <x v="5"/>
    </i>
    <i r="1">
      <x v="6"/>
    </i>
    <i r="1">
      <x v="7"/>
    </i>
    <i r="1">
      <x v="8"/>
    </i>
    <i r="1">
      <x v="9"/>
    </i>
    <i r="1">
      <x v="10"/>
    </i>
    <i r="1">
      <x v="11"/>
    </i>
    <i r="1">
      <x v="12"/>
    </i>
    <i t="default">
      <x/>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UnitKey" fld="15" subtotal="count" baseField="1" baseItem="0"/>
    <dataField name="# Units w/ Commissioner" fld="11" subtotal="count" baseField="1" baseItem="0"/>
    <dataField name="% Units w/ Commissioners" fld="12" subtotal="count" baseField="0" baseItem="0"/>
    <dataField name="Sum of Contacted" fld="2" baseField="0" baseItem="0"/>
    <dataField fld="3" subtotal="count" baseField="0" baseItem="0"/>
    <dataField fld="4" subtotal="count" baseField="0" baseItem="0"/>
    <dataField fld="5" subtotal="count" baseField="0" baseItem="0"/>
    <dataField name="Sum of New Unit?" fld="6" baseField="0" baseItem="0"/>
    <dataField fld="13" subtotal="count" baseField="0" baseItem="0"/>
    <dataField fld="14" subtotal="count" baseField="0" baseItem="0"/>
    <dataField name="Sum of NUC" fld="7" baseField="0" baseItem="0"/>
    <dataField fld="8" subtotal="count" baseField="0" baseItem="0"/>
    <dataField fld="9" subtotal="count" baseField="0" baseItem="0"/>
    <dataField fld="10" subtotal="count" baseField="0" baseItem="0"/>
    <dataField fld="16" subtotal="count" baseField="0" baseItem="0"/>
  </dataFields>
  <formats count="16">
    <format dxfId="126">
      <pivotArea field="0" type="button" dataOnly="0" labelOnly="1" outline="0" axis="axisRow" fieldPosition="0"/>
    </format>
    <format dxfId="125">
      <pivotArea field="1" type="button" dataOnly="0" labelOnly="1" outline="0" axis="axisRow" fieldPosition="1"/>
    </format>
    <format dxfId="124">
      <pivotArea grandRow="1" outline="0" collapsedLevelsAreSubtotals="1" fieldPosition="0"/>
    </format>
    <format dxfId="123">
      <pivotArea dataOnly="0" labelOnly="1" grandRow="1" outline="0" fieldPosition="0"/>
    </format>
    <format dxfId="122">
      <pivotArea outline="0" collapsedLevelsAreSubtotals="1" fieldPosition="0">
        <references count="1">
          <reference field="4294967294" count="1" selected="0">
            <x v="12"/>
          </reference>
        </references>
      </pivotArea>
    </format>
    <format dxfId="121">
      <pivotArea dataOnly="0" labelOnly="1" outline="0" fieldPosition="0">
        <references count="1">
          <reference field="4294967294" count="1">
            <x v="12"/>
          </reference>
        </references>
      </pivotArea>
    </format>
    <format dxfId="120">
      <pivotArea outline="0" collapsedLevelsAreSubtotals="1" fieldPosition="0">
        <references count="1">
          <reference field="4294967294" count="1" selected="0">
            <x v="3"/>
          </reference>
        </references>
      </pivotArea>
    </format>
    <format dxfId="119">
      <pivotArea dataOnly="0" labelOnly="1" outline="0" fieldPosition="0">
        <references count="1">
          <reference field="4294967294" count="1">
            <x v="3"/>
          </reference>
        </references>
      </pivotArea>
    </format>
    <format dxfId="118">
      <pivotArea outline="0" collapsedLevelsAreSubtotals="1" fieldPosition="0">
        <references count="1">
          <reference field="4294967294" count="1" selected="0">
            <x v="5"/>
          </reference>
        </references>
      </pivotArea>
    </format>
    <format dxfId="117">
      <pivotArea dataOnly="0" labelOnly="1" outline="0" fieldPosition="0">
        <references count="1">
          <reference field="4294967294" count="1">
            <x v="5"/>
          </reference>
        </references>
      </pivotArea>
    </format>
    <format dxfId="116">
      <pivotArea outline="0" collapsedLevelsAreSubtotals="1" fieldPosition="0">
        <references count="1">
          <reference field="4294967294" count="1" selected="0">
            <x v="7"/>
          </reference>
        </references>
      </pivotArea>
    </format>
    <format dxfId="115">
      <pivotArea dataOnly="0" labelOnly="1" outline="0" fieldPosition="0">
        <references count="1">
          <reference field="4294967294" count="1">
            <x v="7"/>
          </reference>
        </references>
      </pivotArea>
    </format>
    <format dxfId="114">
      <pivotArea dataOnly="0" labelOnly="1" outline="0" fieldPosition="0">
        <references count="1">
          <reference field="4294967294" count="1">
            <x v="7"/>
          </reference>
        </references>
      </pivotArea>
    </format>
    <format dxfId="113">
      <pivotArea dataOnly="0" labelOnly="1" outline="0" fieldPosition="0">
        <references count="1">
          <reference field="4294967294" count="1">
            <x v="1"/>
          </reference>
        </references>
      </pivotArea>
    </format>
    <format dxfId="112">
      <pivotArea dataOnly="0" labelOnly="1" outline="0" fieldPosition="0">
        <references count="1">
          <reference field="4294967294" count="1">
            <x v="2"/>
          </reference>
        </references>
      </pivotArea>
    </format>
    <format dxfId="111">
      <pivotArea dataOnly="0" labelOnly="1" outline="0" fieldPosition="0">
        <references count="1">
          <reference field="4294967294" count="2">
            <x v="8"/>
            <x v="9"/>
          </reference>
        </references>
      </pivotArea>
    </format>
  </formats>
  <conditionalFormats count="4">
    <conditionalFormat scope="data" priority="14">
      <pivotAreas count="1">
        <pivotArea outline="0" fieldPosition="0">
          <references count="1">
            <reference field="4294967294" count="1" selected="0">
              <x v="4"/>
            </reference>
          </references>
        </pivotArea>
      </pivotAreas>
    </conditionalFormat>
    <conditionalFormat scope="data" priority="13">
      <pivotAreas count="1">
        <pivotArea outline="0" fieldPosition="0">
          <references count="1">
            <reference field="4294967294" count="1" selected="0">
              <x v="11"/>
            </reference>
          </references>
        </pivotArea>
      </pivotAreas>
    </conditionalFormat>
    <conditionalFormat scope="data" priority="2">
      <pivotAreas count="1">
        <pivotArea outline="0" fieldPosition="0">
          <references count="1">
            <reference field="4294967294" count="1" selected="0">
              <x v="2"/>
            </reference>
          </references>
        </pivotArea>
      </pivotAreas>
    </conditionalFormat>
    <conditionalFormat scope="data" priority="1">
      <pivotAreas count="1">
        <pivotArea outline="0" fieldPosition="0">
          <references count="1">
            <reference field="4294967294" count="1" selected="0">
              <x v="9"/>
            </reference>
          </references>
        </pivotArea>
      </pivotAreas>
    </conditionalFormat>
  </conditionalFormat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DayOfMonth"/>
    <pivotHierarchy dragToRow="0" dragToCol="0" dragToPage="0" dragToData="1" caption="MonthOfYear"/>
    <pivotHierarchy dragToRow="0" dragToCol="0" dragToPage="0" dragToData="1" caption="_% JTE Goal"/>
    <pivotHierarchy dragToRow="0" dragToCol="0" dragToPage="0" dragToData="1" caption="CurrentMonth"/>
    <pivotHierarchy dragToRow="0" dragToCol="0" dragToPage="0" dragToData="1" caption="CurrentMonthName"/>
    <pivotHierarchy dragToRow="0" dragToCol="0" dragToPage="0" dragToData="1" caption="JTE Pro-rata"/>
    <pivotHierarchy dragToRow="0" dragToCol="0" dragToPage="0" dragToData="1" caption="# Contacted this Month"/>
    <pivotHierarchy dragToRow="0" dragToCol="0" dragToPage="0" dragToData="1" caption="Count of Charter Org"/>
    <pivotHierarchy dragToRow="0" dragToCol="0" dragToPage="0" dragToData="1" caption="Count of Unit Number"/>
    <pivotHierarchy dragToRow="0" dragToCol="0" dragToPage="0" dragToData="1" caption="Count of Unit Type"/>
    <pivotHierarchy dragToRow="0" dragToCol="0" dragToPage="0" dragToData="1" caption="Count of Last Contact"/>
    <pivotHierarchy dragToRow="0" dragToCol="0" dragToPage="0" dragToData="1" caption="Sum of 2016 JTE"/>
    <pivotHierarchy dragToRow="0" dragToCol="0" dragToPage="0" dragToData="1" caption="Sum of Contacted"/>
    <pivotHierarchy dragToRow="0" dragToCol="0" dragToPage="0" dragToData="1" caption="Sum of JTE"/>
    <pivotHierarchy dragToRow="0" dragToCol="0" dragToPage="0" dragToData="1" caption="Sum of New Unit?"/>
    <pivotHierarchy dragToRow="0" dragToCol="0" dragToPage="0" dragToData="1" caption="Sum of NUC"/>
    <pivotHierarchy dragToRow="0" dragToCol="0" dragToPage="0" dragToData="1" caption="Sum of Total"/>
    <pivotHierarchy dragToRow="0" dragToCol="0" dragToPage="0" dragToData="1" caption="Sum of Total Detailed"/>
    <pivotHierarchy dragToRow="0" dragToCol="0" dragToPage="0" dragToData="1" caption="Sum of Total Simple"/>
    <pivotHierarchy dragToRow="0" dragToCol="0" dragToPage="0" dragToData="1" caption="Sum of Unit Number"/>
    <pivotHierarchy dragToRow="0" dragToCol="0" dragToPage="0" dragToData="1" caption="% Contacted"/>
    <pivotHierarchy dragToRow="0" dragToCol="0" dragToPage="0" dragToData="1" caption="% 2016 JTE"/>
    <pivotHierarchy dragToRow="0" dragToCol="0" dragToPage="0" dragToData="1" caption="% JTE"/>
    <pivotHierarchy dragToRow="0" dragToCol="0" dragToPage="0" dragToData="1" caption="% NUC"/>
    <pivotHierarchy dragToRow="0" dragToCol="0" dragToPage="0" dragToData="1" caption="_% JTE Status"/>
    <pivotHierarchy dragToRow="0" dragToCol="0" dragToPage="0" dragToData="1" caption="Num Apr Units Contacted"/>
    <pivotHierarchy dragToRow="0" dragToCol="0" dragToPage="0" dragToData="1" caption="Num Aug Units Contacted"/>
    <pivotHierarchy dragToRow="0" dragToCol="0" dragToPage="0" dragToData="1" caption="Num Dec Units Contacted"/>
    <pivotHierarchy dragToRow="0" dragToCol="0" dragToPage="0" dragToData="1" caption="Num Feb Units Contacted"/>
    <pivotHierarchy dragToRow="0" dragToCol="0" dragToPage="0" dragToData="1" caption="Num Jan Units Contacted"/>
    <pivotHierarchy dragToRow="0" dragToCol="0" dragToPage="0" dragToData="1" caption="Num Jul Units Contacted"/>
    <pivotHierarchy dragToRow="0" dragToCol="0" dragToPage="0" dragToData="1" caption="Num Jun Units Contacted"/>
    <pivotHierarchy dragToRow="0" dragToCol="0" dragToPage="0" dragToData="1" caption="Num Mar Units Contacted"/>
    <pivotHierarchy dragToRow="0" dragToCol="0" dragToPage="0" dragToData="1" caption="Num May Units Contacted"/>
    <pivotHierarchy dragToRow="0" dragToCol="0" dragToPage="0" dragToData="1" caption="Num Nov Units Contacted"/>
    <pivotHierarchy dragToRow="0" dragToCol="0" dragToPage="0" dragToData="1" caption="Num Oct Units Contacted"/>
    <pivotHierarchy dragToRow="0" dragToCol="0" dragToPage="0" dragToData="1" caption="Num Sep Units Contacted"/>
    <pivotHierarchy dragToRow="0" dragToCol="0" dragToPage="0" dragToData="1" caption="Pct Units Contacted Apr"/>
    <pivotHierarchy dragToRow="0" dragToCol="0" dragToPage="0" dragToData="1" caption="Pct Units Contacted Aug"/>
    <pivotHierarchy dragToRow="0" dragToCol="0" dragToPage="0" dragToData="1" caption="Pct Units Contacted Dec"/>
    <pivotHierarchy dragToRow="0" dragToCol="0" dragToPage="0" dragToData="1" caption="Pct Units Contacted Feb"/>
    <pivotHierarchy dragToRow="0" dragToCol="0" dragToPage="0" dragToData="1" caption="Pct Units Contacted Jan"/>
    <pivotHierarchy dragToRow="0" dragToCol="0" dragToPage="0" dragToData="1" caption="Pct Units Contacted Jul"/>
    <pivotHierarchy dragToRow="0" dragToCol="0" dragToPage="0" dragToData="1" caption="Pct Units Contacted Jun"/>
    <pivotHierarchy dragToRow="0" dragToCol="0" dragToPage="0" dragToData="1" caption="Pct Units Contacted Mar"/>
    <pivotHierarchy dragToRow="0" dragToCol="0" dragToPage="0" dragToData="1" caption="Pct Units Contacted May"/>
    <pivotHierarchy dragToRow="0" dragToCol="0" dragToPage="0" dragToData="1" caption="Pct Units Contacted Nov"/>
    <pivotHierarchy dragToRow="0" dragToCol="0" dragToPage="0" dragToData="1" caption="Pct Units Contacted Oct"/>
    <pivotHierarchy dragToRow="0" dragToCol="0" dragToPage="0" dragToData="1" caption="Pct Units Contacted Sep"/>
    <pivotHierarchy dragToRow="0" dragToCol="0" dragToPage="0" dragToData="1" caption="% Contacted this Month"/>
    <pivotHierarchy dragToRow="0" dragToCol="0" dragToPage="0" dragToData="1"/>
    <pivotHierarchy dragToRow="0" dragToCol="0" dragToPage="0" dragToData="1" caption="# Units w/ Commissioner"/>
    <pivotHierarchy dragToRow="0" dragToCol="0" dragToPage="0" dragToData="1" caption="% Units w/ Commissioner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of UnitKey"/>
  </pivotHierarchies>
  <pivotTableStyleInfo name="PivotStyleLight16" showRowHeaders="0" showColHeaders="1" showRowStripes="0" showColStripes="0" showLastColumn="1"/>
  <rowHierarchiesUsage count="2">
    <rowHierarchyUsage hierarchyUsage="60"/>
    <rowHierarchyUsage hierarchyUsage="6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Contact_Analysis]"/>
        <x15:activeTabTopLevelEntity name="[Assigned_Units]"/>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DetailedAnalysis" cacheId="58" applyNumberFormats="0" applyBorderFormats="0" applyFontFormats="0" applyPatternFormats="0" applyAlignmentFormats="0" applyWidthHeightFormats="1" dataCaption="Values" tag="39b08dac-311f-4b17-b5a1-a6f54b309c87" updatedVersion="8" minRefreshableVersion="3" useAutoFormatting="1" itemPrintTitles="1" createdVersion="6" indent="0" outline="1" outlineData="1" multipleFieldFilters="0" rowHeaderCaption="Council">
  <location ref="A2:E17" firstHeaderRow="0" firstDataRow="1" firstDataCol="2"/>
  <pivotFields count="6">
    <pivotField axis="axisRow" allDrilled="1" outline="0" subtotalTop="0" showAll="0" dataSourceSort="1" defaultAttributeDrillState="1">
      <items count="2">
        <item x="0"/>
        <item t="default"/>
      </items>
    </pivotField>
    <pivotField axis="axisRow" allDrilled="1" outline="0"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 dataField="1" subtotalTop="0" showAll="0" defaultSubtotal="0"/>
    <pivotField dataField="1" showAll="0"/>
    <pivotField allDrilled="1" subtotalTop="0" showAll="0" dataSourceSort="1" defaultSubtotal="0" defaultAttributeDrillState="1"/>
  </pivotFields>
  <rowFields count="2">
    <field x="0"/>
    <field x="1"/>
  </rowFields>
  <rowItems count="15">
    <i>
      <x/>
      <x/>
    </i>
    <i r="1">
      <x v="1"/>
    </i>
    <i r="1">
      <x v="2"/>
    </i>
    <i r="1">
      <x v="3"/>
    </i>
    <i r="1">
      <x v="4"/>
    </i>
    <i r="1">
      <x v="5"/>
    </i>
    <i r="1">
      <x v="6"/>
    </i>
    <i r="1">
      <x v="7"/>
    </i>
    <i r="1">
      <x v="8"/>
    </i>
    <i r="1">
      <x v="9"/>
    </i>
    <i r="1">
      <x v="10"/>
    </i>
    <i r="1">
      <x v="11"/>
    </i>
    <i r="1">
      <x v="12"/>
    </i>
    <i t="default">
      <x/>
    </i>
    <i t="grand">
      <x/>
    </i>
  </rowItems>
  <colFields count="1">
    <field x="-2"/>
  </colFields>
  <colItems count="3">
    <i>
      <x/>
    </i>
    <i i="1">
      <x v="1"/>
    </i>
    <i i="2">
      <x v="2"/>
    </i>
  </colItems>
  <dataFields count="3">
    <dataField name="# Units" fld="4" subtotal="count" baseField="1" baseItem="0"/>
    <dataField name="# Units w/Detailed" fld="2" subtotal="count" baseField="1" baseItem="0"/>
    <dataField name="% Units w/Detailed" fld="3" subtotal="count" baseField="1" baseItem="0"/>
  </dataField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 Units w/Detailed"/>
    <pivotHierarchy dragToRow="0" dragToCol="0" dragToPage="0" dragToData="1" caption="% Units w/Detail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 Units"/>
    <pivotHierarchy dragToData="1"/>
    <pivotHierarchy dragToData="1"/>
    <pivotHierarchy dragToData="1"/>
    <pivotHierarchy dragToData="1"/>
    <pivotHierarchy dragToData="1"/>
    <pivotHierarchy dragToData="1"/>
    <pivotHierarchy dragToData="1"/>
    <pivotHierarchy dragToData="1" caption="# Units"/>
  </pivotHierarchies>
  <pivotTableStyleInfo name="PivotStyleLight16" showRowHeaders="0" showColHeaders="1" showRowStripes="0" showColStripes="0" showLastColumn="1"/>
  <rowHierarchiesUsage count="2">
    <rowHierarchyUsage hierarchyUsage="60"/>
    <rowHierarchyUsage hierarchyUsage="6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Contact_Analysi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CT_Dist_Summary" cacheId="55" applyNumberFormats="0" applyBorderFormats="0" applyFontFormats="0" applyPatternFormats="0" applyAlignmentFormats="0" applyWidthHeightFormats="1" dataCaption="Values" grandTotalCaption="Council Total" tag="6c073e20-9ee3-49ae-8de1-929ae18ad3c4" updatedVersion="8" minRefreshableVersion="3" enableDrill="0" useAutoFormatting="1" subtotalHiddenItems="1" itemPrintTitles="1" createdVersion="6" indent="0" outline="1" outlineData="1" multipleFieldFilters="0" rowHeaderCaption="Council Name">
  <location ref="A5:R20" firstHeaderRow="0" firstDataRow="1" firstDataCol="2"/>
  <pivotFields count="19">
    <pivotField axis="axisRow" allDrilled="1" outline="0" showAll="0" dataSourceSort="1" defaultAttributeDrillState="1">
      <items count="2">
        <item x="0"/>
        <item t="default"/>
      </items>
    </pivotField>
    <pivotField axis="axisRow" allDrilled="1" outline="0" showAll="0" dataSourceSort="1" defaultSubtotal="0" defaultAttributeDrillState="1">
      <items count="13">
        <item x="0"/>
        <item x="1"/>
        <item x="2"/>
        <item x="3"/>
        <item x="4"/>
        <item x="5"/>
        <item x="6"/>
        <item x="7"/>
        <item x="8"/>
        <item x="9"/>
        <item x="10"/>
        <item x="11"/>
        <item x="12"/>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2">
    <field x="0"/>
    <field x="1"/>
  </rowFields>
  <rowItems count="15">
    <i>
      <x/>
      <x/>
    </i>
    <i r="1">
      <x v="1"/>
    </i>
    <i r="1">
      <x v="2"/>
    </i>
    <i r="1">
      <x v="3"/>
    </i>
    <i r="1">
      <x v="4"/>
    </i>
    <i r="1">
      <x v="5"/>
    </i>
    <i r="1">
      <x v="6"/>
    </i>
    <i r="1">
      <x v="7"/>
    </i>
    <i r="1">
      <x v="8"/>
    </i>
    <i r="1">
      <x v="9"/>
    </i>
    <i r="1">
      <x v="10"/>
    </i>
    <i r="1">
      <x v="11"/>
    </i>
    <i r="1">
      <x v="12"/>
    </i>
    <i t="default">
      <x/>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Units" fld="17" subtotal="count" baseField="1" baseItem="0"/>
    <dataField name="Jan" fld="2" subtotal="count" baseField="0" baseItem="0"/>
    <dataField name="Feb" fld="3" subtotal="count" baseField="0" baseItem="0"/>
    <dataField name="Mar" fld="4" subtotal="count" baseField="0" baseItem="0"/>
    <dataField name="Apr" fld="5" subtotal="count" baseField="0" baseItem="0"/>
    <dataField name="May" fld="6" subtotal="count" baseField="1" baseItem="0"/>
    <dataField name="Jun" fld="7" subtotal="count" baseField="0" baseItem="0"/>
    <dataField name="Jul" fld="8" subtotal="count" baseField="0" baseItem="0"/>
    <dataField name="Aug" fld="9" subtotal="count" baseField="0" baseItem="0"/>
    <dataField name="Sep" fld="10" subtotal="count" baseField="0" baseItem="0"/>
    <dataField name="Oct" fld="11" subtotal="count" baseField="0" baseItem="0"/>
    <dataField name="Nov" fld="12" subtotal="count" baseField="0" baseItem="0"/>
    <dataField name="Dec" fld="13" subtotal="count" baseField="0" baseItem="0"/>
    <dataField name="Total" fld="14" baseField="0" baseItem="0"/>
    <dataField name="Units Contacted" fld="15" baseField="0" baseItem="0"/>
    <dataField name="% Contacted" fld="16" subtotal="count" baseField="0" baseItem="0"/>
  </dataFields>
  <formats count="19">
    <format dxfId="110">
      <pivotArea grandRow="1" outline="0" collapsedLevelsAreSubtotals="1" fieldPosition="0"/>
    </format>
    <format dxfId="109">
      <pivotArea dataOnly="0" labelOnly="1" grandRow="1" outline="0" fieldPosition="0"/>
    </format>
    <format dxfId="108">
      <pivotArea outline="0" collapsedLevelsAreSubtotals="1" fieldPosition="0"/>
    </format>
    <format dxfId="107">
      <pivotArea dataOnly="0" labelOnly="1" fieldPosition="0">
        <references count="1">
          <reference field="1" count="0"/>
        </references>
      </pivotArea>
    </format>
    <format dxfId="106">
      <pivotArea dataOnly="0" labelOnly="1" grandRow="1" outline="0" fieldPosition="0"/>
    </format>
    <format dxfId="105">
      <pivotArea field="1" type="button" dataOnly="0" labelOnly="1" outline="0" axis="axisRow" fieldPosition="1"/>
    </format>
    <format dxfId="104">
      <pivotArea field="1" type="button" dataOnly="0" labelOnly="1" outline="0" axis="axisRow" fieldPosition="1"/>
    </format>
    <format dxfId="103">
      <pivotArea dataOnly="0" labelOnly="1" outline="0" axis="axisValues" fieldPosition="0"/>
    </format>
    <format dxfId="102">
      <pivotArea dataOnly="0" labelOnly="1" outline="0" axis="axisValues" fieldPosition="0"/>
    </format>
    <format dxfId="101">
      <pivotArea dataOnly="0" labelOnly="1" outline="0" fieldPosition="0">
        <references count="1">
          <reference field="4294967294" count="12">
            <x v="1"/>
            <x v="2"/>
            <x v="3"/>
            <x v="4"/>
            <x v="5"/>
            <x v="6"/>
            <x v="7"/>
            <x v="8"/>
            <x v="9"/>
            <x v="10"/>
            <x v="11"/>
            <x v="12"/>
          </reference>
        </references>
      </pivotArea>
    </format>
    <format dxfId="100">
      <pivotArea dataOnly="0" labelOnly="1" outline="0" fieldPosition="0">
        <references count="1">
          <reference field="4294967294" count="1">
            <x v="14"/>
          </reference>
        </references>
      </pivotArea>
    </format>
    <format dxfId="99">
      <pivotArea dataOnly="0" labelOnly="1" outline="0" fieldPosition="0">
        <references count="1">
          <reference field="4294967294" count="2">
            <x v="13"/>
            <x v="14"/>
          </reference>
        </references>
      </pivotArea>
    </format>
    <format dxfId="98">
      <pivotArea dataOnly="0" labelOnly="1" outline="0" fieldPosition="0">
        <references count="1">
          <reference field="4294967294" count="2">
            <x v="13"/>
            <x v="14"/>
          </reference>
        </references>
      </pivotArea>
    </format>
    <format dxfId="97">
      <pivotArea dataOnly="0" labelOnly="1" outline="0" fieldPosition="0">
        <references count="1">
          <reference field="4294967294" count="1">
            <x v="14"/>
          </reference>
        </references>
      </pivotArea>
    </format>
    <format dxfId="96">
      <pivotArea dataOnly="0" labelOnly="1" outline="0" fieldPosition="0">
        <references count="1">
          <reference field="4294967294" count="1">
            <x v="14"/>
          </reference>
        </references>
      </pivotArea>
    </format>
    <format dxfId="95">
      <pivotArea dataOnly="0" labelOnly="1" outline="0" fieldPosition="0">
        <references count="1">
          <reference field="4294967294" count="13">
            <x v="1"/>
            <x v="2"/>
            <x v="3"/>
            <x v="4"/>
            <x v="5"/>
            <x v="6"/>
            <x v="7"/>
            <x v="8"/>
            <x v="9"/>
            <x v="10"/>
            <x v="11"/>
            <x v="12"/>
            <x v="13"/>
          </reference>
        </references>
      </pivotArea>
    </format>
    <format dxfId="94">
      <pivotArea field="0" type="button" dataOnly="0" labelOnly="1" outline="0" axis="axisRow" fieldPosition="0"/>
    </format>
    <format dxfId="93">
      <pivotArea dataOnly="0" labelOnly="1" outline="0" fieldPosition="0">
        <references count="1">
          <reference field="4294967294" count="1">
            <x v="15"/>
          </reference>
        </references>
      </pivotArea>
    </format>
    <format dxfId="92">
      <pivotArea dataOnly="0" labelOnly="1" outline="0" fieldPosition="0">
        <references count="1">
          <reference field="4294967294" count="1">
            <x v="0"/>
          </reference>
        </references>
      </pivotArea>
    </format>
  </format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ercent Visited"/>
    <pivotHierarchy dragToRow="0" dragToCol="0" dragToPage="0" dragToData="1" caption="% Contacted"/>
    <pivotHierarchy dragToRow="0" dragToCol="0" dragToPage="0" dragToData="1"/>
    <pivotHierarchy dragToRow="0" dragToCol="0" dragToPage="0" dragToData="1"/>
    <pivotHierarchy dragToRow="0" dragToCol="0" dragToPage="0" dragToData="1" caption="Apr"/>
    <pivotHierarchy dragToRow="0" dragToCol="0" dragToPage="0" dragToData="1" caption="Aug"/>
    <pivotHierarchy dragToRow="0" dragToCol="0" dragToPage="0" dragToData="1" caption="Dec"/>
    <pivotHierarchy dragToRow="0" dragToCol="0" dragToPage="0" dragToData="1" caption="Feb"/>
    <pivotHierarchy dragToRow="0" dragToCol="0" dragToPage="0" dragToData="1" caption="Jan"/>
    <pivotHierarchy dragToRow="0" dragToCol="0" dragToPage="0" dragToData="1" caption="Jul"/>
    <pivotHierarchy dragToRow="0" dragToCol="0" dragToPage="0" dragToData="1" caption="Jun"/>
    <pivotHierarchy dragToRow="0" dragToCol="0" dragToPage="0" dragToData="1" caption="Mar"/>
    <pivotHierarchy dragToRow="0" dragToCol="0" dragToPage="0" dragToData="1" caption="Mat"/>
    <pivotHierarchy dragToRow="0" dragToCol="0" dragToPage="0" dragToData="1" caption="Nov"/>
    <pivotHierarchy dragToRow="0" dragToCol="0" dragToPage="0" dragToData="1" caption="Oct"/>
    <pivotHierarchy dragToRow="0" dragToCol="0" dragToPage="0" dragToData="1" caption="Sep"/>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Units Contacted"/>
    <pivotHierarchy dragToData="1"/>
    <pivotHierarchy dragToData="1"/>
    <pivotHierarchy dragToData="1"/>
    <pivotHierarchy dragToData="1" caption="Total"/>
    <pivotHierarchy dragToData="1"/>
    <pivotHierarchy dragToData="1"/>
    <pivotHierarchy dragToData="1"/>
    <pivotHierarchy dragToData="1"/>
    <pivotHierarchy dragToData="1"/>
    <pivotHierarchy dragToData="1"/>
    <pivotHierarchy dragToData="1" caption="Units"/>
  </pivotHierarchies>
  <pivotTableStyleInfo name="PivotStyleLight16" showRowHeaders="1" showColHeaders="1" showRowStripes="0" showColStripes="0" showLastColumn="1"/>
  <rowHierarchiesUsage count="2">
    <rowHierarchyUsage hierarchyUsage="60"/>
    <rowHierarchyUsage hierarchyUsage="6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Contact_Analysis]"/>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MRCA" cacheId="61" applyNumberFormats="0" applyBorderFormats="0" applyFontFormats="0" applyPatternFormats="0" applyAlignmentFormats="0" applyWidthHeightFormats="1" dataCaption="Values" tag="f56032e4-65eb-4031-8894-fd6bbd6373ee" updatedVersion="8" minRefreshableVersion="3" enableDrill="0" useAutoFormatting="1" subtotalHiddenItems="1" itemPrintTitles="1" createdVersion="6" indent="0" compact="0" compactData="0" multipleFieldFilters="0" chartFormat="3">
  <location ref="B2:Q18" firstHeaderRow="1" firstDataRow="2" firstDataCol="2"/>
  <pivotFields count="5">
    <pivotField axis="axisRow" compact="0" allDrilled="1" outline="0" showAll="0" dataSourceSort="1" defaultAttributeDrillState="1">
      <items count="2">
        <item x="0"/>
        <item t="default"/>
      </items>
    </pivotField>
    <pivotField axis="axisRow" compact="0" allDrilled="1" outline="0" showAll="0" sortType="ascending" defaultAttributeDrillState="1">
      <items count="14">
        <item x="0"/>
        <item x="1"/>
        <item x="2"/>
        <item x="3"/>
        <item x="4"/>
        <item x="5"/>
        <item x="6"/>
        <item x="7"/>
        <item x="8"/>
        <item x="9"/>
        <item x="10"/>
        <item x="11"/>
        <item x="12"/>
        <item t="default"/>
      </items>
    </pivotField>
    <pivotField axis="axisCol" compact="0" allDrilled="1" outline="0" showAll="0" sortType="descending" defaultAttributeDrillState="1">
      <items count="14">
        <item x="12"/>
        <item x="11"/>
        <item x="10"/>
        <item x="9"/>
        <item x="8"/>
        <item x="7"/>
        <item x="6"/>
        <item x="5"/>
        <item x="4"/>
        <item x="3"/>
        <item x="2"/>
        <item x="1"/>
        <item x="0"/>
        <item t="default"/>
      </items>
    </pivotField>
    <pivotField dataField="1" compact="0" outline="0" showAll="0"/>
    <pivotField compact="0" allDrilled="1" outline="0" showAll="0" dataSourceSort="1" defaultAttributeDrillState="1"/>
  </pivotFields>
  <rowFields count="2">
    <field x="0"/>
    <field x="1"/>
  </rowFields>
  <rowItems count="15">
    <i>
      <x/>
      <x/>
    </i>
    <i r="1">
      <x v="1"/>
    </i>
    <i r="1">
      <x v="2"/>
    </i>
    <i r="1">
      <x v="3"/>
    </i>
    <i r="1">
      <x v="4"/>
    </i>
    <i r="1">
      <x v="5"/>
    </i>
    <i r="1">
      <x v="6"/>
    </i>
    <i r="1">
      <x v="7"/>
    </i>
    <i r="1">
      <x v="8"/>
    </i>
    <i r="1">
      <x v="9"/>
    </i>
    <i r="1">
      <x v="10"/>
    </i>
    <i r="1">
      <x v="11"/>
    </i>
    <i r="1">
      <x v="12"/>
    </i>
    <i t="default">
      <x/>
    </i>
    <i t="grand">
      <x/>
    </i>
  </rowItems>
  <colFields count="1">
    <field x="2"/>
  </colFields>
  <colItems count="14">
    <i>
      <x/>
    </i>
    <i>
      <x v="1"/>
    </i>
    <i>
      <x v="2"/>
    </i>
    <i>
      <x v="3"/>
    </i>
    <i>
      <x v="4"/>
    </i>
    <i>
      <x v="5"/>
    </i>
    <i>
      <x v="6"/>
    </i>
    <i>
      <x v="7"/>
    </i>
    <i>
      <x v="8"/>
    </i>
    <i>
      <x v="9"/>
    </i>
    <i>
      <x v="10"/>
    </i>
    <i>
      <x v="11"/>
    </i>
    <i>
      <x v="12"/>
    </i>
    <i t="grand">
      <x/>
    </i>
  </colItems>
  <dataFields count="1">
    <dataField name="Number of Units" fld="3" subtotal="count" baseField="0" baseItem="0"/>
  </dataFields>
  <chartFormats count="35">
    <chartFormat chart="1" format="209" series="1">
      <pivotArea type="data" outline="0" fieldPosition="0">
        <references count="2">
          <reference field="4294967294" count="1" selected="0">
            <x v="0"/>
          </reference>
          <reference field="2" count="1" selected="0">
            <x v="1048832"/>
          </reference>
        </references>
      </pivotArea>
    </chartFormat>
    <chartFormat chart="1" format="210" series="1">
      <pivotArea type="data" outline="0" fieldPosition="0">
        <references count="2">
          <reference field="4294967294" count="1" selected="0">
            <x v="0"/>
          </reference>
          <reference field="2" count="1" selected="0">
            <x v="1048832"/>
          </reference>
        </references>
      </pivotArea>
    </chartFormat>
    <chartFormat chart="1" format="211" series="1">
      <pivotArea type="data" outline="0" fieldPosition="0">
        <references count="2">
          <reference field="4294967294" count="1" selected="0">
            <x v="0"/>
          </reference>
          <reference field="2" count="1" selected="0">
            <x v="1048832"/>
          </reference>
        </references>
      </pivotArea>
    </chartFormat>
    <chartFormat chart="1" format="212" series="1">
      <pivotArea type="data" outline="0" fieldPosition="0">
        <references count="2">
          <reference field="4294967294" count="1" selected="0">
            <x v="0"/>
          </reference>
          <reference field="2" count="1" selected="0">
            <x v="1048832"/>
          </reference>
        </references>
      </pivotArea>
    </chartFormat>
    <chartFormat chart="1" format="213" series="1">
      <pivotArea type="data" outline="0" fieldPosition="0">
        <references count="2">
          <reference field="4294967294" count="1" selected="0">
            <x v="0"/>
          </reference>
          <reference field="2" count="1" selected="0">
            <x v="1048832"/>
          </reference>
        </references>
      </pivotArea>
    </chartFormat>
    <chartFormat chart="1" format="214" series="1">
      <pivotArea type="data" outline="0" fieldPosition="0">
        <references count="2">
          <reference field="4294967294" count="1" selected="0">
            <x v="0"/>
          </reference>
          <reference field="2" count="1" selected="0">
            <x v="1048832"/>
          </reference>
        </references>
      </pivotArea>
    </chartFormat>
    <chartFormat chart="1" format="215" series="1">
      <pivotArea type="data" outline="0" fieldPosition="0">
        <references count="2">
          <reference field="4294967294" count="1" selected="0">
            <x v="0"/>
          </reference>
          <reference field="2" count="1" selected="0">
            <x v="1048832"/>
          </reference>
        </references>
      </pivotArea>
    </chartFormat>
    <chartFormat chart="1" format="216" series="1">
      <pivotArea type="data" outline="0" fieldPosition="0">
        <references count="2">
          <reference field="4294967294" count="1" selected="0">
            <x v="0"/>
          </reference>
          <reference field="2" count="1" selected="0">
            <x v="1048832"/>
          </reference>
        </references>
      </pivotArea>
    </chartFormat>
    <chartFormat chart="1" format="217" series="1">
      <pivotArea type="data" outline="0" fieldPosition="0">
        <references count="2">
          <reference field="4294967294" count="1" selected="0">
            <x v="0"/>
          </reference>
          <reference field="2" count="1" selected="0">
            <x v="1048832"/>
          </reference>
        </references>
      </pivotArea>
    </chartFormat>
    <chartFormat chart="1" format="218" series="1">
      <pivotArea type="data" outline="0" fieldPosition="0">
        <references count="2">
          <reference field="4294967294" count="1" selected="0">
            <x v="0"/>
          </reference>
          <reference field="2" count="1" selected="0">
            <x v="1048832"/>
          </reference>
        </references>
      </pivotArea>
    </chartFormat>
    <chartFormat chart="1" format="219" series="1">
      <pivotArea type="data" outline="0" fieldPosition="0">
        <references count="2">
          <reference field="4294967294" count="1" selected="0">
            <x v="0"/>
          </reference>
          <reference field="2" count="1" selected="0">
            <x v="1048832"/>
          </reference>
        </references>
      </pivotArea>
    </chartFormat>
    <chartFormat chart="1" format="220" series="1">
      <pivotArea type="data" outline="0" fieldPosition="0">
        <references count="2">
          <reference field="4294967294" count="1" selected="0">
            <x v="0"/>
          </reference>
          <reference field="2" count="1" selected="0">
            <x v="11"/>
          </reference>
        </references>
      </pivotArea>
    </chartFormat>
    <chartFormat chart="1" format="221" series="1">
      <pivotArea type="data" outline="0" fieldPosition="0">
        <references count="2">
          <reference field="4294967294" count="1" selected="0">
            <x v="0"/>
          </reference>
          <reference field="2" count="1" selected="0">
            <x v="12"/>
          </reference>
        </references>
      </pivotArea>
    </chartFormat>
    <chartFormat chart="1" format="222" series="1">
      <pivotArea type="data" outline="0" fieldPosition="0">
        <references count="2">
          <reference field="4294967294" count="1" selected="0">
            <x v="0"/>
          </reference>
          <reference field="2" count="1" selected="0">
            <x v="1048832"/>
          </reference>
        </references>
      </pivotArea>
    </chartFormat>
    <chartFormat chart="1" format="223" series="1">
      <pivotArea type="data" outline="0" fieldPosition="0">
        <references count="2">
          <reference field="4294967294" count="1" selected="0">
            <x v="0"/>
          </reference>
          <reference field="2" count="1" selected="0">
            <x v="1048832"/>
          </reference>
        </references>
      </pivotArea>
    </chartFormat>
    <chartFormat chart="1" format="224" series="1">
      <pivotArea type="data" outline="0" fieldPosition="0">
        <references count="2">
          <reference field="4294967294" count="1" selected="0">
            <x v="0"/>
          </reference>
          <reference field="2" count="1" selected="0">
            <x v="1048832"/>
          </reference>
        </references>
      </pivotArea>
    </chartFormat>
    <chartFormat chart="1" format="228" series="1">
      <pivotArea type="data" outline="0" fieldPosition="0">
        <references count="2">
          <reference field="4294967294" count="1" selected="0">
            <x v="0"/>
          </reference>
          <reference field="2" count="1" selected="0">
            <x v="1048832"/>
          </reference>
        </references>
      </pivotArea>
    </chartFormat>
    <chartFormat chart="1" format="229" series="1">
      <pivotArea type="data" outline="0" fieldPosition="0">
        <references count="2">
          <reference field="4294967294" count="1" selected="0">
            <x v="0"/>
          </reference>
          <reference field="2" count="1" selected="0">
            <x v="1048832"/>
          </reference>
        </references>
      </pivotArea>
    </chartFormat>
    <chartFormat chart="1" format="230" series="1">
      <pivotArea type="data" outline="0" fieldPosition="0">
        <references count="2">
          <reference field="4294967294" count="1" selected="0">
            <x v="0"/>
          </reference>
          <reference field="2" count="1" selected="0">
            <x v="1048832"/>
          </reference>
        </references>
      </pivotArea>
    </chartFormat>
    <chartFormat chart="1" format="237" series="1">
      <pivotArea type="data" outline="0" fieldPosition="0">
        <references count="2">
          <reference field="4294967294" count="1" selected="0">
            <x v="0"/>
          </reference>
          <reference field="2" count="1" selected="0">
            <x v="1048832"/>
          </reference>
        </references>
      </pivotArea>
    </chartFormat>
    <chartFormat chart="1" format="238" series="1">
      <pivotArea type="data" outline="0" fieldPosition="0">
        <references count="2">
          <reference field="4294967294" count="1" selected="0">
            <x v="0"/>
          </reference>
          <reference field="2" count="1" selected="0">
            <x v="1048832"/>
          </reference>
        </references>
      </pivotArea>
    </chartFormat>
    <chartFormat chart="1" format="239" series="1">
      <pivotArea type="data" outline="0" fieldPosition="0">
        <references count="2">
          <reference field="4294967294" count="1" selected="0">
            <x v="0"/>
          </reference>
          <reference field="2" count="1" selected="0">
            <x v="1048832"/>
          </reference>
        </references>
      </pivotArea>
    </chartFormat>
    <chartFormat chart="1" format="240" series="1">
      <pivotArea type="data" outline="0" fieldPosition="0">
        <references count="2">
          <reference field="4294967294" count="1" selected="0">
            <x v="0"/>
          </reference>
          <reference field="2" count="1" selected="0">
            <x v="1048832"/>
          </reference>
        </references>
      </pivotArea>
    </chartFormat>
    <chartFormat chart="1" format="241" series="1">
      <pivotArea type="data" outline="0" fieldPosition="0">
        <references count="2">
          <reference field="4294967294" count="1" selected="0">
            <x v="0"/>
          </reference>
          <reference field="2" count="1" selected="0">
            <x v="1048832"/>
          </reference>
        </references>
      </pivotArea>
    </chartFormat>
    <chartFormat chart="1" format="243" series="1">
      <pivotArea type="data" outline="0" fieldPosition="0">
        <references count="2">
          <reference field="4294967294" count="1" selected="0">
            <x v="0"/>
          </reference>
          <reference field="2" count="1" selected="0">
            <x v="10"/>
          </reference>
        </references>
      </pivotArea>
    </chartFormat>
    <chartFormat chart="1" format="255" series="1">
      <pivotArea type="data" outline="0" fieldPosition="0">
        <references count="2">
          <reference field="4294967294" count="1" selected="0">
            <x v="0"/>
          </reference>
          <reference field="2" count="1" selected="0">
            <x v="0"/>
          </reference>
        </references>
      </pivotArea>
    </chartFormat>
    <chartFormat chart="1" format="256" series="1">
      <pivotArea type="data" outline="0" fieldPosition="0">
        <references count="2">
          <reference field="4294967294" count="1" selected="0">
            <x v="0"/>
          </reference>
          <reference field="2" count="1" selected="0">
            <x v="1"/>
          </reference>
        </references>
      </pivotArea>
    </chartFormat>
    <chartFormat chart="1" format="257" series="1">
      <pivotArea type="data" outline="0" fieldPosition="0">
        <references count="2">
          <reference field="4294967294" count="1" selected="0">
            <x v="0"/>
          </reference>
          <reference field="2" count="1" selected="0">
            <x v="2"/>
          </reference>
        </references>
      </pivotArea>
    </chartFormat>
    <chartFormat chart="1" format="258" series="1">
      <pivotArea type="data" outline="0" fieldPosition="0">
        <references count="2">
          <reference field="4294967294" count="1" selected="0">
            <x v="0"/>
          </reference>
          <reference field="2" count="1" selected="0">
            <x v="3"/>
          </reference>
        </references>
      </pivotArea>
    </chartFormat>
    <chartFormat chart="1" format="259" series="1">
      <pivotArea type="data" outline="0" fieldPosition="0">
        <references count="2">
          <reference field="4294967294" count="1" selected="0">
            <x v="0"/>
          </reference>
          <reference field="2" count="1" selected="0">
            <x v="4"/>
          </reference>
        </references>
      </pivotArea>
    </chartFormat>
    <chartFormat chart="1" format="260" series="1">
      <pivotArea type="data" outline="0" fieldPosition="0">
        <references count="2">
          <reference field="4294967294" count="1" selected="0">
            <x v="0"/>
          </reference>
          <reference field="2" count="1" selected="0">
            <x v="5"/>
          </reference>
        </references>
      </pivotArea>
    </chartFormat>
    <chartFormat chart="1" format="261" series="1">
      <pivotArea type="data" outline="0" fieldPosition="0">
        <references count="2">
          <reference field="4294967294" count="1" selected="0">
            <x v="0"/>
          </reference>
          <reference field="2" count="1" selected="0">
            <x v="6"/>
          </reference>
        </references>
      </pivotArea>
    </chartFormat>
    <chartFormat chart="1" format="262" series="1">
      <pivotArea type="data" outline="0" fieldPosition="0">
        <references count="2">
          <reference field="4294967294" count="1" selected="0">
            <x v="0"/>
          </reference>
          <reference field="2" count="1" selected="0">
            <x v="7"/>
          </reference>
        </references>
      </pivotArea>
    </chartFormat>
    <chartFormat chart="1" format="263" series="1">
      <pivotArea type="data" outline="0" fieldPosition="0">
        <references count="2">
          <reference field="4294967294" count="1" selected="0">
            <x v="0"/>
          </reference>
          <reference field="2" count="1" selected="0">
            <x v="8"/>
          </reference>
        </references>
      </pivotArea>
    </chartFormat>
    <chartFormat chart="1" format="264" series="1">
      <pivotArea type="data" outline="0" fieldPosition="0">
        <references count="2">
          <reference field="4294967294" count="1" selected="0">
            <x v="0"/>
          </reference>
          <reference field="2" count="1" selected="0">
            <x v="9"/>
          </reference>
        </references>
      </pivotArea>
    </chartFormat>
  </chartFormat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Number of Units"/>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60"/>
    <rowHierarchyUsage hierarchyUsage="61"/>
  </rowHierarchiesUsage>
  <colHierarchiesUsage count="1">
    <colHierarchyUsage hierarchyUsage="9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Contact_Analysis]"/>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UwoC" cacheId="73" applyNumberFormats="0" applyBorderFormats="0" applyFontFormats="0" applyPatternFormats="0" applyAlignmentFormats="0" applyWidthHeightFormats="1" dataCaption="Values" tag="ae62a41f-b085-4b66-af3d-8108cb1834e6" updatedVersion="8" minRefreshableVersion="3" useAutoFormatting="1" itemPrintTitles="1" createdVersion="6" indent="0" compact="0" compactData="0" multipleFieldFilters="0">
  <location ref="A3:F137" firstHeaderRow="1" firstDataRow="1" firstDataCol="5" rowPageCount="1" colPageCount="1"/>
  <pivotFields count="8">
    <pivotField axis="axisPage" compact="0" allDrilled="1" outline="0" subtotalTop="0" showAll="0" dataSourceSort="1" defaultSubtotal="0" defaultAttributeDrillState="1"/>
    <pivotField axis="axisRow" compact="0" allDrilled="1" outline="0" subtotalTop="0" showAll="0" dataSourceSort="1" defaultAttributeDrillState="1">
      <items count="2">
        <item x="0"/>
        <item t="default"/>
      </items>
    </pivotField>
    <pivotField axis="axisRow" compact="0" allDrilled="1" outline="0" subtotalTop="0" showAll="0" dataSourceSort="1" defaultSubtotal="0" defaultAttributeDrillState="1">
      <items count="11">
        <item x="0"/>
        <item x="1"/>
        <item x="2"/>
        <item x="3"/>
        <item x="4"/>
        <item x="5"/>
        <item x="6"/>
        <item x="7"/>
        <item x="8"/>
        <item x="9"/>
        <item x="10"/>
      </items>
    </pivotField>
    <pivotField axis="axisRow" compact="0" allDrilled="1" outline="0" subtotalTop="0" showAll="0" dataSourceSort="1" defaultSubtotal="0" defaultAttributeDrillState="1">
      <items count="7">
        <item x="0"/>
        <item x="1"/>
        <item x="2"/>
        <item x="3"/>
        <item x="4"/>
        <item x="5"/>
        <item x="6"/>
      </items>
    </pivotField>
    <pivotField axis="axisRow" compact="0" allDrilled="1" outline="0" subtotalTop="0" showAll="0" dataSourceSort="1" defaultSubtotal="0" defaultAttributeDrillState="1">
      <items count="2">
        <item x="0"/>
        <item x="1"/>
      </items>
    </pivotField>
    <pivotField dataField="1" compact="0" outline="0" subtotalTop="0" showAll="0" defaultSubtotal="0"/>
    <pivotField name="Unit Number" axis="axisRow" compact="0" allDrilled="1" outline="0" showAll="0" dataSourceSort="1" defaultSubtotal="0" defaultAttributeDrillState="1">
      <items count="1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s>
    </pivotField>
    <pivotField compact="0" allDrilled="1" outline="0" subtotalTop="0" showAll="0" dataSourceSort="1" defaultSubtotal="0" defaultAttributeDrillState="1"/>
  </pivotFields>
  <rowFields count="5">
    <field x="1"/>
    <field x="2"/>
    <field x="3"/>
    <field x="6"/>
    <field x="4"/>
  </rowFields>
  <rowItems count="134">
    <i>
      <x/>
      <x/>
      <x/>
      <x/>
      <x/>
    </i>
    <i r="1">
      <x v="1"/>
      <x v="1"/>
      <x v="1"/>
      <x v="1"/>
    </i>
    <i r="1">
      <x v="2"/>
      <x v="2"/>
      <x v="2"/>
      <x/>
    </i>
    <i r="1">
      <x v="3"/>
      <x v="3"/>
      <x v="3"/>
      <x/>
    </i>
    <i r="2">
      <x v="2"/>
      <x v="4"/>
      <x/>
    </i>
    <i r="3">
      <x v="5"/>
      <x/>
    </i>
    <i r="3">
      <x v="6"/>
      <x v="1"/>
    </i>
    <i r="3">
      <x v="7"/>
      <x/>
    </i>
    <i r="2">
      <x v="4"/>
      <x v="8"/>
      <x/>
    </i>
    <i r="2">
      <x v="1"/>
      <x v="9"/>
      <x/>
    </i>
    <i r="3">
      <x v="10"/>
      <x v="1"/>
    </i>
    <i r="3">
      <x v="11"/>
      <x/>
    </i>
    <i r="1">
      <x v="4"/>
      <x v="1"/>
      <x v="12"/>
      <x/>
    </i>
    <i r="1">
      <x v="5"/>
      <x v="5"/>
      <x v="13"/>
      <x/>
    </i>
    <i r="2">
      <x v="3"/>
      <x v="14"/>
      <x v="1"/>
    </i>
    <i r="3">
      <x v="15"/>
      <x/>
    </i>
    <i r="3">
      <x v="16"/>
      <x v="1"/>
    </i>
    <i r="2">
      <x v="2"/>
      <x v="17"/>
      <x/>
    </i>
    <i r="3">
      <x v="18"/>
      <x/>
    </i>
    <i r="3">
      <x v="19"/>
      <x/>
    </i>
    <i r="3">
      <x v="20"/>
      <x/>
    </i>
    <i r="3">
      <x v="21"/>
      <x/>
    </i>
    <i r="2">
      <x v="1"/>
      <x v="22"/>
      <x/>
    </i>
    <i r="3">
      <x v="23"/>
      <x/>
    </i>
    <i r="3">
      <x v="24"/>
      <x/>
    </i>
    <i r="3">
      <x v="25"/>
      <x/>
    </i>
    <i r="3">
      <x v="26"/>
      <x/>
    </i>
    <i r="3">
      <x v="27"/>
      <x/>
    </i>
    <i r="3">
      <x v="28"/>
      <x/>
    </i>
    <i r="3">
      <x v="29"/>
      <x/>
    </i>
    <i r="3">
      <x v="30"/>
      <x/>
    </i>
    <i r="3">
      <x v="31"/>
      <x/>
    </i>
    <i r="3">
      <x v="32"/>
      <x/>
    </i>
    <i r="2">
      <x v="6"/>
      <x v="33"/>
      <x v="1"/>
    </i>
    <i r="3">
      <x v="34"/>
      <x v="1"/>
    </i>
    <i r="3">
      <x v="35"/>
      <x v="1"/>
    </i>
    <i r="1">
      <x v="6"/>
      <x v="5"/>
      <x v="36"/>
      <x/>
    </i>
    <i r="3">
      <x v="37"/>
      <x/>
    </i>
    <i r="2">
      <x v="2"/>
      <x v="38"/>
      <x/>
    </i>
    <i r="3">
      <x v="39"/>
      <x/>
    </i>
    <i r="3">
      <x v="40"/>
      <x/>
    </i>
    <i r="2">
      <x v="4"/>
      <x v="41"/>
      <x v="1"/>
    </i>
    <i r="2">
      <x v="1"/>
      <x v="42"/>
      <x/>
    </i>
    <i r="3">
      <x v="43"/>
      <x/>
    </i>
    <i r="3">
      <x v="44"/>
      <x/>
    </i>
    <i r="3">
      <x v="45"/>
      <x/>
    </i>
    <i r="3">
      <x v="46"/>
      <x/>
    </i>
    <i r="3">
      <x v="47"/>
      <x/>
    </i>
    <i r="3">
      <x v="48"/>
      <x/>
    </i>
    <i r="2">
      <x v="6"/>
      <x v="49"/>
      <x v="1"/>
    </i>
    <i r="1">
      <x v="7"/>
      <x v="4"/>
      <x v="50"/>
      <x/>
    </i>
    <i r="1">
      <x v="8"/>
      <x v="5"/>
      <x v="51"/>
      <x v="1"/>
    </i>
    <i r="3">
      <x v="52"/>
      <x/>
    </i>
    <i r="3">
      <x v="53"/>
      <x/>
    </i>
    <i r="3">
      <x v="54"/>
      <x/>
    </i>
    <i r="3">
      <x v="55"/>
      <x/>
    </i>
    <i r="2">
      <x v="3"/>
      <x v="56"/>
      <x/>
    </i>
    <i r="3">
      <x v="57"/>
      <x/>
    </i>
    <i r="3">
      <x v="58"/>
      <x/>
    </i>
    <i r="2">
      <x v="2"/>
      <x v="59"/>
      <x/>
    </i>
    <i r="3">
      <x v="60"/>
      <x v="1"/>
    </i>
    <i r="3">
      <x v="61"/>
      <x/>
    </i>
    <i r="3">
      <x v="62"/>
      <x/>
    </i>
    <i r="3">
      <x v="63"/>
      <x/>
    </i>
    <i r="3">
      <x v="64"/>
      <x/>
    </i>
    <i r="3">
      <x v="65"/>
      <x/>
    </i>
    <i r="3">
      <x v="66"/>
      <x/>
    </i>
    <i r="3">
      <x v="67"/>
      <x/>
    </i>
    <i r="3">
      <x v="68"/>
      <x/>
    </i>
    <i r="3">
      <x v="69"/>
      <x/>
    </i>
    <i r="3">
      <x v="70"/>
      <x/>
    </i>
    <i r="3">
      <x v="71"/>
      <x/>
    </i>
    <i r="3">
      <x v="72"/>
      <x/>
    </i>
    <i r="3">
      <x v="73"/>
      <x/>
    </i>
    <i r="2">
      <x v="4"/>
      <x v="74"/>
      <x/>
    </i>
    <i r="3">
      <x v="75"/>
      <x/>
    </i>
    <i r="2">
      <x v="1"/>
      <x v="76"/>
      <x/>
    </i>
    <i r="3">
      <x v="77"/>
      <x/>
    </i>
    <i r="3">
      <x v="78"/>
      <x/>
    </i>
    <i r="3">
      <x v="79"/>
      <x/>
    </i>
    <i r="3">
      <x v="80"/>
      <x/>
    </i>
    <i r="3">
      <x v="81"/>
      <x/>
    </i>
    <i r="3">
      <x v="82"/>
      <x/>
    </i>
    <i r="3">
      <x v="83"/>
      <x/>
    </i>
    <i r="3">
      <x v="84"/>
      <x/>
    </i>
    <i r="3">
      <x v="85"/>
      <x v="1"/>
    </i>
    <i r="3">
      <x v="86"/>
      <x/>
    </i>
    <i r="3">
      <x v="87"/>
      <x/>
    </i>
    <i r="3">
      <x v="88"/>
      <x/>
    </i>
    <i r="3">
      <x v="89"/>
      <x/>
    </i>
    <i r="3">
      <x v="90"/>
      <x/>
    </i>
    <i r="3">
      <x v="91"/>
      <x/>
    </i>
    <i r="3">
      <x v="92"/>
      <x/>
    </i>
    <i r="3">
      <x v="93"/>
      <x/>
    </i>
    <i r="3">
      <x v="94"/>
      <x/>
    </i>
    <i r="3">
      <x v="95"/>
      <x/>
    </i>
    <i r="3">
      <x v="96"/>
      <x/>
    </i>
    <i r="3">
      <x v="97"/>
      <x v="1"/>
    </i>
    <i r="2">
      <x v="6"/>
      <x v="98"/>
      <x v="1"/>
    </i>
    <i r="3">
      <x v="99"/>
      <x v="1"/>
    </i>
    <i r="3">
      <x v="100"/>
      <x v="1"/>
    </i>
    <i r="3">
      <x v="101"/>
      <x v="1"/>
    </i>
    <i r="3">
      <x v="102"/>
      <x v="1"/>
    </i>
    <i r="3">
      <x v="103"/>
      <x v="1"/>
    </i>
    <i r="3">
      <x v="104"/>
      <x v="1"/>
    </i>
    <i r="3">
      <x v="105"/>
      <x v="1"/>
    </i>
    <i r="3">
      <x v="106"/>
      <x v="1"/>
    </i>
    <i r="3">
      <x v="107"/>
      <x v="1"/>
    </i>
    <i r="1">
      <x v="9"/>
      <x v="1"/>
      <x v="108"/>
      <x/>
    </i>
    <i r="2">
      <x v="6"/>
      <x v="109"/>
      <x v="1"/>
    </i>
    <i r="1">
      <x v="10"/>
      <x v="2"/>
      <x v="110"/>
      <x/>
    </i>
    <i r="3">
      <x v="111"/>
      <x v="1"/>
    </i>
    <i r="3">
      <x v="112"/>
      <x/>
    </i>
    <i r="3">
      <x v="113"/>
      <x v="1"/>
    </i>
    <i r="3">
      <x v="114"/>
      <x v="1"/>
    </i>
    <i r="3">
      <x v="115"/>
      <x v="1"/>
    </i>
    <i r="3">
      <x v="116"/>
      <x v="1"/>
    </i>
    <i r="3">
      <x v="117"/>
      <x v="1"/>
    </i>
    <i r="3">
      <x v="118"/>
      <x v="1"/>
    </i>
    <i r="3">
      <x v="119"/>
      <x/>
    </i>
    <i r="3">
      <x v="120"/>
      <x v="1"/>
    </i>
    <i r="3">
      <x v="121"/>
      <x v="1"/>
    </i>
    <i r="3">
      <x v="122"/>
      <x v="1"/>
    </i>
    <i r="3">
      <x v="123"/>
      <x/>
    </i>
    <i r="3">
      <x v="124"/>
      <x v="1"/>
    </i>
    <i r="3">
      <x v="125"/>
      <x/>
    </i>
    <i r="3">
      <x v="126"/>
      <x v="1"/>
    </i>
    <i r="3">
      <x v="127"/>
      <x v="1"/>
    </i>
    <i r="3">
      <x v="128"/>
      <x/>
    </i>
    <i r="3">
      <x v="129"/>
      <x v="1"/>
    </i>
    <i r="3">
      <x v="130"/>
      <x v="1"/>
    </i>
    <i r="3">
      <x v="131"/>
      <x v="1"/>
    </i>
    <i t="default">
      <x/>
    </i>
    <i t="grand">
      <x/>
    </i>
  </rowItems>
  <colItems count="1">
    <i/>
  </colItems>
  <pageFields count="1">
    <pageField fld="0" hier="108" name="[Unit_Contact_Analysis].[Has Commissioner].&amp;[False]" cap="FALSE"/>
  </pageFields>
  <dataFields count="1">
    <dataField name="Count" fld="5" subtotal="count" baseField="0" baseItem="0"/>
  </dataFields>
  <pivotHierarchies count="1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Unit_Contact_Analysis].[Has Commissioner].&amp;[False]"/>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ount"/>
    <pivotHierarchy dragToData="1"/>
    <pivotHierarchy dragToData="1"/>
  </pivotHierarchies>
  <pivotTableStyleInfo name="PivotStyleLight16" showRowHeaders="0" showColHeaders="1" showRowStripes="0" showColStripes="0" showLastColumn="1"/>
  <rowHierarchiesUsage count="5">
    <rowHierarchyUsage hierarchyUsage="60"/>
    <rowHierarchyUsage hierarchyUsage="61"/>
    <rowHierarchyUsage hierarchyUsage="63"/>
    <rowHierarchyUsage hierarchyUsage="97"/>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Contact_Analysis]"/>
        <x15:activeTabTopLevelEntity name="[Assigned_Units]"/>
        <x15:activeTabTopLevelEntity name="[Merged]"/>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cil_Name" xr10:uid="{00000000-0013-0000-FFFF-FFFF01000000}" sourceName="[Unit_Contact_Analysis].[Council Name]">
  <pivotTables>
    <pivotTable tabId="2" name="UCA"/>
    <pivotTable tabId="11" name="CT_Dist_Summary"/>
    <pivotTable tabId="18" name="DetailedAnalysis"/>
    <pivotTable tabId="3" name="MRCA"/>
    <pivotTable tabId="5" name="NewUnits"/>
    <pivotTable tabId="17" name="UNC"/>
    <pivotTable tabId="15" name="UMJ"/>
    <pivotTable tabId="16" name="UwoC"/>
  </pivotTables>
  <data>
    <olap pivotCacheId="2044506752">
      <levels count="2">
        <level uniqueName="[Unit_Contact_Analysis].[Council Name].[(All)]" sourceCaption="(All)" count="0"/>
        <level uniqueName="[Unit_Contact_Analysis].[Council Name].[Council Name]" sourceCaption="Council Name" count="1">
          <ranges>
            <range startItem="0">
              <i n="[Unit_Contact_Analysis].[Council Name].&amp;[Longhorn Council 662]" c="Longhorn Council 662"/>
            </range>
          </ranges>
        </level>
      </levels>
      <selections count="1">
        <selection n="[Unit_Contact_Analysis].[Council Nam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trict_Name" xr10:uid="{00000000-0013-0000-FFFF-FFFF02000000}" sourceName="[Unit_Contact_Analysis].[District Name]">
  <pivotTables>
    <pivotTable tabId="2" name="UCA"/>
    <pivotTable tabId="11" name="CT_Dist_Summary"/>
    <pivotTable tabId="18" name="DetailedAnalysis"/>
    <pivotTable tabId="3" name="MRCA"/>
    <pivotTable tabId="5" name="NewUnits"/>
    <pivotTable tabId="17" name="UNC"/>
    <pivotTable tabId="15" name="UMJ"/>
    <pivotTable tabId="16" name="UwoC"/>
  </pivotTables>
  <data>
    <olap pivotCacheId="2044506752">
      <levels count="2">
        <level uniqueName="[Unit_Contact_Analysis].[District Name].[(All)]" sourceCaption="(All)" count="0"/>
        <level uniqueName="[Unit_Contact_Analysis].[District Name].[District Name]" sourceCaption="District Name" count="13">
          <ranges>
            <range startItem="0">
              <i n="[Unit_Contact_Analysis].[District Name].&amp;[Arrowhead 46]" c="Arrowhead 46"/>
              <i n="[Unit_Contact_Analysis].[District Name].&amp;[Brazos Valley 44]" c="Brazos Valley 44"/>
              <i n="[Unit_Contact_Analysis].[District Name].&amp;[Chisholm Trail 52]" c="Chisholm Trail 52"/>
              <i n="[Unit_Contact_Analysis].[District Name].&amp;[Frontier Trails 41]" c="Frontier Trails 41"/>
              <i n="[Unit_Contact_Analysis].[District Name].&amp;[Heart O Texas 50]" c="Heart O Texas 50"/>
              <i n="[Unit_Contact_Analysis].[District Name].&amp;[Leon Valley 51]" c="Leon Valley 51"/>
              <i n="[Unit_Contact_Analysis].[District Name].&amp;[Lone Star 48]" c="Lone Star 48"/>
              <i n="[Unit_Contact_Analysis].[District Name].&amp;[Mustang 43]" c="Mustang 43"/>
              <i n="[Unit_Contact_Analysis].[District Name].&amp;[Orion 42]" c="Orion 42"/>
              <i n="[Unit_Contact_Analysis].[District Name].&amp;[Pathfinder 45]" c="Pathfinder 45"/>
              <i n="[Unit_Contact_Analysis].[District Name].&amp;[Santa Fe 49]" c="Santa Fe 49"/>
              <i n="[Unit_Contact_Analysis].[District Name].&amp;[Trinity Trails 47]" c="Trinity Trails 47"/>
              <i n="[Unit_Contact_Analysis].[District Name].&amp;[Woodbine Trail 28]" c="Woodbine Trail 28"/>
            </range>
          </ranges>
        </level>
      </levels>
      <selections count="1">
        <selection n="[Unit_Contact_Analysis].[District Nam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District_Name" xr10:uid="{00000000-0013-0000-FFFF-FFFF03000000}" sourceName="[Unit_Contact_Analysis].[SubDistrict Name]">
  <pivotTables>
    <pivotTable tabId="2" name="UCA"/>
    <pivotTable tabId="11" name="CT_Dist_Summary"/>
    <pivotTable tabId="18" name="DetailedAnalysis"/>
    <pivotTable tabId="3" name="MRCA"/>
    <pivotTable tabId="5" name="NewUnits"/>
    <pivotTable tabId="17" name="UNC"/>
    <pivotTable tabId="15" name="UMJ"/>
    <pivotTable tabId="16" name="UwoC"/>
  </pivotTables>
  <data>
    <olap pivotCacheId="2044506752">
      <levels count="2">
        <level uniqueName="[Unit_Contact_Analysis].[SubDistrict Name].[(All)]" sourceCaption="(All)" count="0"/>
        <level uniqueName="[Unit_Contact_Analysis].[SubDistrict Name].[SubDistrict Name]" sourceCaption="SubDistrict Name" count="1">
          <ranges>
            <range startItem="0">
              <i n="[Unit_Contact_Analysis].[SubDistrict Name].&amp;[]" c=""/>
            </range>
          </ranges>
        </level>
      </levels>
      <selections count="1">
        <selection n="[Unit_Contact_Analysis].[SubDistrict Nam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_Type" xr10:uid="{3256EEB3-DAB4-4A61-B595-6B509555BE91}" sourceName="[Unit_Contact_Analysis].[Unit Type]">
  <pivotTables>
    <pivotTable tabId="2" name="UCA"/>
  </pivotTables>
  <data>
    <olap pivotCacheId="2044506752">
      <levels count="2">
        <level uniqueName="[Unit_Contact_Analysis].[Unit Type].[(All)]" sourceCaption="(All)" count="0"/>
        <level uniqueName="[Unit_Contact_Analysis].[Unit Type].[Unit Type]" sourceCaption="Unit Type" count="7">
          <ranges>
            <range startItem="0">
              <i n="[Unit_Contact_Analysis].[Unit Type].&amp;[Crew]" c="Crew"/>
              <i n="[Unit_Contact_Analysis].[Unit Type].&amp;[Pack-B]" c="Pack-B"/>
              <i n="[Unit_Contact_Analysis].[Unit Type].&amp;[Pack-F]" c="Pack-F"/>
              <i n="[Unit_Contact_Analysis].[Unit Type].&amp;[Post]" c="Post"/>
              <i n="[Unit_Contact_Analysis].[Unit Type].&amp;[Ship]" c="Ship"/>
              <i n="[Unit_Contact_Analysis].[Unit Type].&amp;[Troop-B]" c="Troop-B"/>
              <i n="[Unit_Contact_Analysis].[Unit Type].&amp;[Troop-G]" c="Troop-G"/>
            </range>
          </ranges>
        </level>
      </levels>
      <selections count="1">
        <selection n="[Unit_Contact_Analysis].[Unit Typ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cil Name" xr10:uid="{00000000-0014-0000-FFFF-FFFF01000000}" cache="Slicer_Council_Name" caption="Council Name" level="1" rowHeight="241300"/>
  <slicer name="District Name" xr10:uid="{00000000-0014-0000-FFFF-FFFF02000000}" cache="Slicer_District_Name" caption="District Name" startItem="1" level="1" rowHeight="241300"/>
  <slicer name="SubDistrict Name" xr10:uid="{00000000-0014-0000-FFFF-FFFF03000000}" cache="Slicer_SubDistrict_Name" caption="SubDistrict Name" level="1" rowHeight="241300"/>
  <slicer name="Unit Type" xr10:uid="{1920FEED-6EEA-48C4-AFA0-ED4EA2A2D423}" cache="Slicer_Unit_Type" caption="Unit Type"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ile_parameters" displayName="file_parameters" ref="A1:B3" totalsRowShown="0">
  <autoFilter ref="A1:B3" xr:uid="{00000000-0009-0000-0100-000001000000}"/>
  <tableColumns count="2">
    <tableColumn id="1" xr3:uid="{00000000-0010-0000-0000-000001000000}" name="Parameter"/>
    <tableColumn id="2" xr3:uid="{00000000-0010-0000-0000-000002000000}" name="Value"/>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Parameters" displayName="Parameters" ref="A1:B2" totalsRowShown="0">
  <autoFilter ref="A1:B2" xr:uid="{00000000-0009-0000-0100-000002000000}"/>
  <tableColumns count="2">
    <tableColumn id="1" xr3:uid="{00000000-0010-0000-0100-000001000000}" name="Parameter"/>
    <tableColumn id="2" xr3:uid="{00000000-0010-0000-0100-000002000000}" name="Value">
      <calculatedColumnFormula>LEFT(CELL("filename",B6),FIND("[",CELL("filename",B6),1)-1)</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
  <sheetViews>
    <sheetView workbookViewId="0"/>
  </sheetViews>
  <sheetFormatPr defaultRowHeight="14.25" x14ac:dyDescent="0.2"/>
  <cols>
    <col min="1" max="1" width="11.375" customWidth="1"/>
  </cols>
  <sheetData>
    <row r="1" spans="1:2" x14ac:dyDescent="0.2">
      <c r="A1" t="s">
        <v>13</v>
      </c>
      <c r="B1" t="s">
        <v>14</v>
      </c>
    </row>
    <row r="2" spans="1:2" x14ac:dyDescent="0.2">
      <c r="A2" t="s">
        <v>15</v>
      </c>
      <c r="B2" t="str">
        <f ca="1">LEFT(CELL("filename",B6),FIND("[",CELL("filename",B6),1)-1)</f>
        <v>C:\202212\</v>
      </c>
    </row>
    <row r="3" spans="1:2" x14ac:dyDescent="0.2">
      <c r="A3" t="s">
        <v>16</v>
      </c>
      <c r="B3" t="s">
        <v>17</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07"/>
  <sheetViews>
    <sheetView zoomScaleNormal="100" workbookViewId="0">
      <selection activeCell="A4" sqref="A4"/>
    </sheetView>
  </sheetViews>
  <sheetFormatPr defaultRowHeight="14.25" x14ac:dyDescent="0.2"/>
  <cols>
    <col min="1" max="1" width="15" bestFit="1" customWidth="1"/>
    <col min="2" max="2" width="18.75" bestFit="1" customWidth="1"/>
    <col min="3" max="3" width="20.125" bestFit="1" customWidth="1"/>
    <col min="4" max="4" width="8" style="13" bestFit="1" customWidth="1"/>
    <col min="5" max="5" width="12.5" customWidth="1"/>
    <col min="6" max="6" width="12.5" bestFit="1" customWidth="1"/>
    <col min="7" max="8" width="6.25" bestFit="1" customWidth="1"/>
  </cols>
  <sheetData>
    <row r="1" spans="1:10" ht="16.5" thickTop="1" thickBot="1" x14ac:dyDescent="0.3">
      <c r="A1" s="3" t="s">
        <v>49</v>
      </c>
      <c r="B1" t="s" vm="2">
        <v>53</v>
      </c>
      <c r="D1"/>
      <c r="F1" s="29" t="s">
        <v>61</v>
      </c>
      <c r="I1" s="26">
        <f>COUNTA(G:G)</f>
        <v>25</v>
      </c>
      <c r="J1" s="26">
        <f>COUNTA(3:3)</f>
        <v>7</v>
      </c>
    </row>
    <row r="2" spans="1:10" ht="15" thickTop="1" x14ac:dyDescent="0.2">
      <c r="D2"/>
    </row>
    <row r="3" spans="1:10" ht="30" x14ac:dyDescent="0.25">
      <c r="A3" s="3" t="s">
        <v>6</v>
      </c>
      <c r="B3" s="3" t="s">
        <v>0</v>
      </c>
      <c r="C3" s="3" t="s">
        <v>7</v>
      </c>
      <c r="D3" s="3" t="s">
        <v>81</v>
      </c>
      <c r="E3" s="25" t="s">
        <v>50</v>
      </c>
      <c r="F3" s="25" t="s">
        <v>51</v>
      </c>
      <c r="G3" t="s">
        <v>40</v>
      </c>
    </row>
    <row r="4" spans="1:10" x14ac:dyDescent="0.2">
      <c r="A4" t="s">
        <v>86</v>
      </c>
      <c r="B4" t="s">
        <v>87</v>
      </c>
      <c r="C4" t="s">
        <v>78</v>
      </c>
      <c r="D4">
        <v>15.00001</v>
      </c>
      <c r="E4" s="50">
        <v>6</v>
      </c>
      <c r="F4" s="50">
        <v>0</v>
      </c>
      <c r="G4" s="50">
        <v>1</v>
      </c>
    </row>
    <row r="5" spans="1:10" x14ac:dyDescent="0.2">
      <c r="D5">
        <v>398.00009999999997</v>
      </c>
      <c r="E5" s="50">
        <v>7</v>
      </c>
      <c r="F5" s="50">
        <v>0</v>
      </c>
      <c r="G5" s="50">
        <v>1</v>
      </c>
    </row>
    <row r="6" spans="1:10" x14ac:dyDescent="0.2">
      <c r="C6" t="s">
        <v>76</v>
      </c>
      <c r="D6">
        <v>215.00021000000001</v>
      </c>
      <c r="E6" s="50">
        <v>9</v>
      </c>
      <c r="F6" s="50">
        <v>0</v>
      </c>
      <c r="G6" s="50">
        <v>1</v>
      </c>
    </row>
    <row r="7" spans="1:10" x14ac:dyDescent="0.2">
      <c r="D7">
        <v>545.00032999999996</v>
      </c>
      <c r="E7" s="50">
        <v>10</v>
      </c>
      <c r="F7" s="50">
        <v>0</v>
      </c>
      <c r="G7" s="50">
        <v>1</v>
      </c>
    </row>
    <row r="8" spans="1:10" x14ac:dyDescent="0.2">
      <c r="D8">
        <v>591.00034000000005</v>
      </c>
      <c r="E8" s="50">
        <v>9</v>
      </c>
      <c r="F8" s="50">
        <v>0</v>
      </c>
      <c r="G8" s="50">
        <v>1</v>
      </c>
    </row>
    <row r="9" spans="1:10" x14ac:dyDescent="0.2">
      <c r="D9">
        <v>1703.00037</v>
      </c>
      <c r="E9" s="50">
        <v>10</v>
      </c>
      <c r="F9" s="50">
        <v>0</v>
      </c>
      <c r="G9" s="50">
        <v>1</v>
      </c>
    </row>
    <row r="10" spans="1:10" x14ac:dyDescent="0.2">
      <c r="B10" t="s">
        <v>91</v>
      </c>
      <c r="C10" t="s">
        <v>78</v>
      </c>
      <c r="D10">
        <v>1235.00134</v>
      </c>
      <c r="E10" s="50">
        <v>6</v>
      </c>
      <c r="F10" s="50">
        <v>0</v>
      </c>
      <c r="G10" s="50">
        <v>1</v>
      </c>
    </row>
    <row r="11" spans="1:10" x14ac:dyDescent="0.2">
      <c r="B11" t="s">
        <v>92</v>
      </c>
      <c r="C11" t="s">
        <v>78</v>
      </c>
      <c r="D11">
        <v>251.00161</v>
      </c>
      <c r="E11" s="50">
        <v>11</v>
      </c>
      <c r="F11" s="50">
        <v>0</v>
      </c>
      <c r="G11" s="50">
        <v>1</v>
      </c>
    </row>
    <row r="12" spans="1:10" x14ac:dyDescent="0.2">
      <c r="D12">
        <v>258.00162999999998</v>
      </c>
      <c r="E12" s="50">
        <v>8</v>
      </c>
      <c r="F12" s="50">
        <v>0</v>
      </c>
      <c r="G12" s="50">
        <v>1</v>
      </c>
    </row>
    <row r="13" spans="1:10" x14ac:dyDescent="0.2">
      <c r="D13">
        <v>2540.0016599999999</v>
      </c>
      <c r="E13" s="50">
        <v>9</v>
      </c>
      <c r="F13" s="50">
        <v>0</v>
      </c>
      <c r="G13" s="50">
        <v>1</v>
      </c>
    </row>
    <row r="14" spans="1:10" x14ac:dyDescent="0.2">
      <c r="C14" t="s">
        <v>76</v>
      </c>
      <c r="D14">
        <v>222.00169</v>
      </c>
      <c r="E14" s="50">
        <v>6</v>
      </c>
      <c r="F14" s="50">
        <v>0</v>
      </c>
      <c r="G14" s="50">
        <v>1</v>
      </c>
    </row>
    <row r="15" spans="1:10" x14ac:dyDescent="0.2">
      <c r="D15">
        <v>258.00175000000002</v>
      </c>
      <c r="E15" s="50">
        <v>8</v>
      </c>
      <c r="F15" s="50">
        <v>0</v>
      </c>
      <c r="G15" s="50">
        <v>1</v>
      </c>
    </row>
    <row r="16" spans="1:10" x14ac:dyDescent="0.2">
      <c r="C16" t="s">
        <v>75</v>
      </c>
      <c r="D16">
        <v>238.00172000000001</v>
      </c>
      <c r="E16" s="50">
        <v>20</v>
      </c>
      <c r="F16" s="50">
        <v>0</v>
      </c>
      <c r="G16" s="50">
        <v>1</v>
      </c>
    </row>
    <row r="17" spans="1:7" x14ac:dyDescent="0.2">
      <c r="D17">
        <v>251.00173000000001</v>
      </c>
      <c r="E17" s="50">
        <v>6</v>
      </c>
      <c r="F17" s="50">
        <v>0</v>
      </c>
      <c r="G17" s="50">
        <v>1</v>
      </c>
    </row>
    <row r="18" spans="1:7" x14ac:dyDescent="0.2">
      <c r="B18" t="s">
        <v>93</v>
      </c>
      <c r="C18" t="s">
        <v>76</v>
      </c>
      <c r="D18">
        <v>151.00193999999999</v>
      </c>
      <c r="E18" s="50">
        <v>6</v>
      </c>
      <c r="F18" s="50">
        <v>0</v>
      </c>
      <c r="G18" s="50">
        <v>1</v>
      </c>
    </row>
    <row r="19" spans="1:7" x14ac:dyDescent="0.2">
      <c r="B19" t="s">
        <v>95</v>
      </c>
      <c r="C19" t="s">
        <v>76</v>
      </c>
      <c r="D19">
        <v>114.00270999999999</v>
      </c>
      <c r="E19" s="50">
        <v>6</v>
      </c>
      <c r="F19" s="50">
        <v>0</v>
      </c>
      <c r="G19" s="50">
        <v>1</v>
      </c>
    </row>
    <row r="20" spans="1:7" x14ac:dyDescent="0.2">
      <c r="B20" t="s">
        <v>96</v>
      </c>
      <c r="C20" t="s">
        <v>78</v>
      </c>
      <c r="D20">
        <v>817.00309000000004</v>
      </c>
      <c r="E20" s="50">
        <v>8</v>
      </c>
      <c r="F20" s="50">
        <v>0</v>
      </c>
      <c r="G20" s="50">
        <v>1</v>
      </c>
    </row>
    <row r="21" spans="1:7" x14ac:dyDescent="0.2">
      <c r="C21" t="s">
        <v>76</v>
      </c>
      <c r="D21">
        <v>324.00328999999999</v>
      </c>
      <c r="E21" s="50">
        <v>7</v>
      </c>
      <c r="F21" s="50">
        <v>0</v>
      </c>
      <c r="G21" s="50">
        <v>1</v>
      </c>
    </row>
    <row r="22" spans="1:7" x14ac:dyDescent="0.2">
      <c r="D22">
        <v>387.00333999999998</v>
      </c>
      <c r="E22" s="50">
        <v>7</v>
      </c>
      <c r="F22" s="50">
        <v>0</v>
      </c>
      <c r="G22" s="50">
        <v>1</v>
      </c>
    </row>
    <row r="23" spans="1:7" x14ac:dyDescent="0.2">
      <c r="D23">
        <v>509.00335999999999</v>
      </c>
      <c r="E23" s="50">
        <v>12</v>
      </c>
      <c r="F23" s="50">
        <v>0</v>
      </c>
      <c r="G23" s="50">
        <v>1</v>
      </c>
    </row>
    <row r="24" spans="1:7" x14ac:dyDescent="0.2">
      <c r="B24" t="s">
        <v>98</v>
      </c>
      <c r="C24" t="s">
        <v>76</v>
      </c>
      <c r="D24">
        <v>554.00401999999997</v>
      </c>
      <c r="E24" s="50">
        <v>7</v>
      </c>
      <c r="F24" s="50">
        <v>0</v>
      </c>
      <c r="G24" s="50">
        <v>1</v>
      </c>
    </row>
    <row r="25" spans="1:7" x14ac:dyDescent="0.2">
      <c r="C25" t="s">
        <v>75</v>
      </c>
      <c r="D25">
        <v>554.00402999999994</v>
      </c>
      <c r="E25" s="50">
        <v>7</v>
      </c>
      <c r="F25" s="50">
        <v>0</v>
      </c>
      <c r="G25" s="50">
        <v>1</v>
      </c>
    </row>
    <row r="26" spans="1:7" x14ac:dyDescent="0.2">
      <c r="A26" s="13" t="s">
        <v>99</v>
      </c>
      <c r="B26" s="13"/>
      <c r="C26" s="13"/>
      <c r="E26" s="50">
        <v>185</v>
      </c>
      <c r="F26" s="50">
        <v>0</v>
      </c>
      <c r="G26" s="50">
        <v>22</v>
      </c>
    </row>
    <row r="27" spans="1:7" x14ac:dyDescent="0.2">
      <c r="A27" s="13" t="s">
        <v>5</v>
      </c>
      <c r="B27" s="13"/>
      <c r="C27" s="13"/>
      <c r="E27" s="50">
        <v>185</v>
      </c>
      <c r="F27" s="50">
        <v>0</v>
      </c>
      <c r="G27" s="50">
        <v>22</v>
      </c>
    </row>
    <row r="28" spans="1:7" x14ac:dyDescent="0.2">
      <c r="D28"/>
    </row>
    <row r="29" spans="1:7" x14ac:dyDescent="0.2">
      <c r="D29"/>
    </row>
    <row r="30" spans="1:7" x14ac:dyDescent="0.2">
      <c r="D30"/>
    </row>
    <row r="31" spans="1:7" x14ac:dyDescent="0.2">
      <c r="D31"/>
    </row>
    <row r="32" spans="1:7" x14ac:dyDescent="0.2">
      <c r="D32"/>
    </row>
    <row r="33" spans="4:4" x14ac:dyDescent="0.2">
      <c r="D33"/>
    </row>
    <row r="34" spans="4:4" x14ac:dyDescent="0.2">
      <c r="D34"/>
    </row>
    <row r="35" spans="4:4" x14ac:dyDescent="0.2">
      <c r="D35"/>
    </row>
    <row r="36" spans="4:4" x14ac:dyDescent="0.2">
      <c r="D36"/>
    </row>
    <row r="37" spans="4:4" x14ac:dyDescent="0.2">
      <c r="D37"/>
    </row>
    <row r="38" spans="4:4" x14ac:dyDescent="0.2">
      <c r="D38"/>
    </row>
    <row r="39" spans="4:4" x14ac:dyDescent="0.2">
      <c r="D39"/>
    </row>
    <row r="40" spans="4:4" x14ac:dyDescent="0.2">
      <c r="D40"/>
    </row>
    <row r="41" spans="4:4" x14ac:dyDescent="0.2">
      <c r="D41"/>
    </row>
    <row r="42" spans="4:4" x14ac:dyDescent="0.2">
      <c r="D42"/>
    </row>
    <row r="43" spans="4:4" x14ac:dyDescent="0.2">
      <c r="D43"/>
    </row>
    <row r="44" spans="4:4" x14ac:dyDescent="0.2">
      <c r="D44"/>
    </row>
    <row r="45" spans="4:4" x14ac:dyDescent="0.2">
      <c r="D45"/>
    </row>
    <row r="46" spans="4:4" x14ac:dyDescent="0.2">
      <c r="D46"/>
    </row>
    <row r="47" spans="4:4" x14ac:dyDescent="0.2">
      <c r="D47"/>
    </row>
    <row r="48" spans="4:4" x14ac:dyDescent="0.2">
      <c r="D48"/>
    </row>
    <row r="49" spans="4:4" x14ac:dyDescent="0.2">
      <c r="D49"/>
    </row>
    <row r="50" spans="4:4" x14ac:dyDescent="0.2">
      <c r="D50"/>
    </row>
    <row r="51" spans="4:4" x14ac:dyDescent="0.2">
      <c r="D51"/>
    </row>
    <row r="52" spans="4:4" x14ac:dyDescent="0.2">
      <c r="D52"/>
    </row>
    <row r="53" spans="4:4" x14ac:dyDescent="0.2">
      <c r="D53"/>
    </row>
    <row r="54" spans="4:4" x14ac:dyDescent="0.2">
      <c r="D54"/>
    </row>
    <row r="55" spans="4:4" x14ac:dyDescent="0.2">
      <c r="D55"/>
    </row>
    <row r="56" spans="4:4" x14ac:dyDescent="0.2">
      <c r="D56"/>
    </row>
    <row r="57" spans="4:4" x14ac:dyDescent="0.2">
      <c r="D57"/>
    </row>
    <row r="58" spans="4:4" x14ac:dyDescent="0.2">
      <c r="D58"/>
    </row>
    <row r="59" spans="4:4" x14ac:dyDescent="0.2">
      <c r="D59"/>
    </row>
    <row r="60" spans="4:4" x14ac:dyDescent="0.2">
      <c r="D60"/>
    </row>
    <row r="61" spans="4:4" x14ac:dyDescent="0.2">
      <c r="D61"/>
    </row>
    <row r="62" spans="4:4" x14ac:dyDescent="0.2">
      <c r="D62"/>
    </row>
    <row r="63" spans="4:4" x14ac:dyDescent="0.2">
      <c r="D63"/>
    </row>
    <row r="64" spans="4:4" x14ac:dyDescent="0.2">
      <c r="D64"/>
    </row>
    <row r="65" spans="4:4" x14ac:dyDescent="0.2">
      <c r="D65"/>
    </row>
    <row r="66" spans="4:4" x14ac:dyDescent="0.2">
      <c r="D66"/>
    </row>
    <row r="67" spans="4:4" x14ac:dyDescent="0.2">
      <c r="D67"/>
    </row>
    <row r="68" spans="4:4" x14ac:dyDescent="0.2">
      <c r="D68"/>
    </row>
    <row r="69" spans="4:4" x14ac:dyDescent="0.2">
      <c r="D69"/>
    </row>
    <row r="70" spans="4:4" x14ac:dyDescent="0.2">
      <c r="D70"/>
    </row>
    <row r="71" spans="4:4" x14ac:dyDescent="0.2">
      <c r="D71"/>
    </row>
    <row r="72" spans="4:4" x14ac:dyDescent="0.2">
      <c r="D72"/>
    </row>
    <row r="73" spans="4:4" x14ac:dyDescent="0.2">
      <c r="D73"/>
    </row>
    <row r="74" spans="4:4" x14ac:dyDescent="0.2">
      <c r="D74"/>
    </row>
    <row r="75" spans="4:4" x14ac:dyDescent="0.2">
      <c r="D75"/>
    </row>
    <row r="76" spans="4:4" x14ac:dyDescent="0.2">
      <c r="D76"/>
    </row>
    <row r="77" spans="4:4" x14ac:dyDescent="0.2">
      <c r="D77"/>
    </row>
    <row r="78" spans="4:4" x14ac:dyDescent="0.2">
      <c r="D78"/>
    </row>
    <row r="79" spans="4:4" x14ac:dyDescent="0.2">
      <c r="D79"/>
    </row>
    <row r="80" spans="4:4" x14ac:dyDescent="0.2">
      <c r="D80"/>
    </row>
    <row r="81" spans="4:4" x14ac:dyDescent="0.2">
      <c r="D81"/>
    </row>
    <row r="82" spans="4:4" x14ac:dyDescent="0.2">
      <c r="D82"/>
    </row>
    <row r="83" spans="4:4" x14ac:dyDescent="0.2">
      <c r="D83"/>
    </row>
    <row r="84" spans="4:4" x14ac:dyDescent="0.2">
      <c r="D84"/>
    </row>
    <row r="85" spans="4:4" x14ac:dyDescent="0.2">
      <c r="D85"/>
    </row>
    <row r="86" spans="4:4" x14ac:dyDescent="0.2">
      <c r="D86"/>
    </row>
    <row r="87" spans="4:4" x14ac:dyDescent="0.2">
      <c r="D87"/>
    </row>
    <row r="88" spans="4:4" x14ac:dyDescent="0.2">
      <c r="D88"/>
    </row>
    <row r="89" spans="4:4" x14ac:dyDescent="0.2">
      <c r="D89"/>
    </row>
    <row r="90" spans="4:4" x14ac:dyDescent="0.2">
      <c r="D90"/>
    </row>
    <row r="91" spans="4:4" x14ac:dyDescent="0.2">
      <c r="D91"/>
    </row>
    <row r="92" spans="4:4" x14ac:dyDescent="0.2">
      <c r="D92"/>
    </row>
    <row r="93" spans="4:4" x14ac:dyDescent="0.2">
      <c r="D93"/>
    </row>
    <row r="94" spans="4:4" x14ac:dyDescent="0.2">
      <c r="D94"/>
    </row>
    <row r="95" spans="4:4" x14ac:dyDescent="0.2">
      <c r="D95"/>
    </row>
    <row r="96" spans="4:4" x14ac:dyDescent="0.2">
      <c r="D96"/>
    </row>
    <row r="97" spans="4:4" x14ac:dyDescent="0.2">
      <c r="D97"/>
    </row>
    <row r="98" spans="4:4" x14ac:dyDescent="0.2">
      <c r="D98"/>
    </row>
    <row r="99" spans="4:4" x14ac:dyDescent="0.2">
      <c r="D99"/>
    </row>
    <row r="100" spans="4:4" x14ac:dyDescent="0.2">
      <c r="D100"/>
    </row>
    <row r="101" spans="4:4" x14ac:dyDescent="0.2">
      <c r="D101"/>
    </row>
    <row r="102" spans="4:4" x14ac:dyDescent="0.2">
      <c r="D102"/>
    </row>
    <row r="103" spans="4:4" x14ac:dyDescent="0.2">
      <c r="D103"/>
    </row>
    <row r="104" spans="4:4" x14ac:dyDescent="0.2">
      <c r="D104"/>
    </row>
    <row r="105" spans="4:4" x14ac:dyDescent="0.2">
      <c r="D105"/>
    </row>
    <row r="106" spans="4:4" x14ac:dyDescent="0.2">
      <c r="D106"/>
    </row>
    <row r="107" spans="4:4" x14ac:dyDescent="0.2">
      <c r="D107"/>
    </row>
  </sheetData>
  <conditionalFormatting sqref="F1">
    <cfRule type="cellIs" dxfId="86" priority="2" operator="equal">
      <formula>"(blank)"</formula>
    </cfRule>
  </conditionalFormatting>
  <conditionalFormatting sqref="D1:D1048576">
    <cfRule type="cellIs" dxfId="85" priority="1" operator="between">
      <formula>0</formula>
      <formula>99999</formula>
    </cfRule>
  </conditionalFormatting>
  <hyperlinks>
    <hyperlink ref="F1" location="'Unit Contact Analysis'!B4" display="← Return" xr:uid="{00000000-0004-0000-0D00-000000000000}"/>
  </hyperlinks>
  <printOptions horizontalCentered="1"/>
  <pageMargins left="0.25" right="0.25" top="0.75" bottom="0.75" header="0.3" footer="0.3"/>
  <pageSetup scale="90" orientation="landscape" horizontalDpi="4294967293" verticalDpi="4294967293" r:id="rId2"/>
  <headerFooter>
    <oddHeader>&amp;C&amp;A</oddHeader>
    <oddFooter>&amp;LPrinted: &amp;D&amp;CPage &amp;P of &amp;N&amp;Rv2018-v2dev2</oddFooter>
  </headerFooter>
  <rowBreaks count="10" manualBreakCount="10">
    <brk id="38" max="6" man="1"/>
    <brk id="73" max="6" man="1"/>
    <brk id="91" max="6" man="1"/>
    <brk id="155" max="6" man="1"/>
    <brk id="175" max="6" man="1"/>
    <brk id="213" max="6" man="1"/>
    <brk id="246" max="6" man="1"/>
    <brk id="264" max="6" man="1"/>
    <brk id="269" max="6" man="1"/>
    <brk id="28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T243"/>
  <sheetViews>
    <sheetView zoomScaleNormal="100" workbookViewId="0">
      <selection activeCell="F2" sqref="F2"/>
    </sheetView>
  </sheetViews>
  <sheetFormatPr defaultRowHeight="14.25" x14ac:dyDescent="0.2"/>
  <cols>
    <col min="2" max="2" width="32.625" bestFit="1" customWidth="1"/>
    <col min="3" max="3" width="28.25" bestFit="1" customWidth="1"/>
    <col min="4" max="4" width="29.625" bestFit="1" customWidth="1"/>
    <col min="5" max="5" width="11.375" style="13" bestFit="1" customWidth="1"/>
    <col min="6" max="6" width="15.625" bestFit="1" customWidth="1"/>
    <col min="7" max="8" width="6.25" customWidth="1"/>
    <col min="9" max="9" width="23.25" bestFit="1" customWidth="1"/>
    <col min="10" max="10" width="15.625" bestFit="1" customWidth="1"/>
  </cols>
  <sheetData>
    <row r="1" spans="2:20" ht="15" thickBot="1" x14ac:dyDescent="0.25">
      <c r="E1"/>
      <c r="S1" s="9">
        <f>COUNTA(G:G)</f>
        <v>117</v>
      </c>
      <c r="T1" s="9">
        <f>COUNTA(4:4)</f>
        <v>6</v>
      </c>
    </row>
    <row r="2" spans="2:20" ht="16.5" thickTop="1" thickBot="1" x14ac:dyDescent="0.3">
      <c r="B2" s="3" t="s">
        <v>9</v>
      </c>
      <c r="C2" t="s" vm="1">
        <v>48</v>
      </c>
      <c r="E2"/>
      <c r="F2" s="29" t="s">
        <v>61</v>
      </c>
    </row>
    <row r="3" spans="2:20" ht="15" thickTop="1" x14ac:dyDescent="0.2">
      <c r="E3"/>
    </row>
    <row r="4" spans="2:20" x14ac:dyDescent="0.2">
      <c r="B4" s="3" t="s">
        <v>6</v>
      </c>
      <c r="C4" s="3" t="s">
        <v>0</v>
      </c>
      <c r="D4" s="3" t="s">
        <v>7</v>
      </c>
      <c r="E4" s="3" t="s">
        <v>81</v>
      </c>
      <c r="F4" s="3" t="s">
        <v>10</v>
      </c>
      <c r="G4" t="s">
        <v>40</v>
      </c>
    </row>
    <row r="5" spans="2:20" x14ac:dyDescent="0.2">
      <c r="B5" t="s">
        <v>86</v>
      </c>
      <c r="C5" t="s">
        <v>87</v>
      </c>
      <c r="D5" t="s">
        <v>52</v>
      </c>
      <c r="E5">
        <v>5</v>
      </c>
      <c r="F5" s="35">
        <v>44531</v>
      </c>
      <c r="G5" s="13">
        <v>1</v>
      </c>
    </row>
    <row r="6" spans="2:20" x14ac:dyDescent="0.2">
      <c r="D6" t="s">
        <v>78</v>
      </c>
      <c r="E6">
        <v>120.00005</v>
      </c>
      <c r="F6" s="35">
        <v>44531</v>
      </c>
      <c r="G6" s="13">
        <v>1</v>
      </c>
    </row>
    <row r="7" spans="2:20" x14ac:dyDescent="0.2">
      <c r="E7">
        <v>379.00009</v>
      </c>
      <c r="F7" s="35">
        <v>43739</v>
      </c>
      <c r="G7" s="13">
        <v>1</v>
      </c>
    </row>
    <row r="8" spans="2:20" x14ac:dyDescent="0.2">
      <c r="D8" t="s">
        <v>75</v>
      </c>
      <c r="E8">
        <v>222.00022999999999</v>
      </c>
      <c r="F8" s="35">
        <v>43983</v>
      </c>
      <c r="G8" s="13">
        <v>1</v>
      </c>
    </row>
    <row r="9" spans="2:20" x14ac:dyDescent="0.2">
      <c r="E9">
        <v>380.00024000000002</v>
      </c>
      <c r="F9" s="35">
        <v>43525</v>
      </c>
      <c r="G9" s="13">
        <v>1</v>
      </c>
    </row>
    <row r="10" spans="2:20" x14ac:dyDescent="0.2">
      <c r="E10">
        <v>445.00027999999998</v>
      </c>
      <c r="F10" s="35">
        <v>43497</v>
      </c>
      <c r="G10" s="13">
        <v>1</v>
      </c>
    </row>
    <row r="11" spans="2:20" x14ac:dyDescent="0.2">
      <c r="E11">
        <v>520.00031999999999</v>
      </c>
      <c r="F11" s="35">
        <v>43586</v>
      </c>
      <c r="G11" s="13">
        <v>1</v>
      </c>
    </row>
    <row r="12" spans="2:20" x14ac:dyDescent="0.2">
      <c r="E12">
        <v>934.00036</v>
      </c>
      <c r="F12" s="35">
        <v>43647</v>
      </c>
      <c r="G12" s="13">
        <v>1</v>
      </c>
    </row>
    <row r="13" spans="2:20" x14ac:dyDescent="0.2">
      <c r="C13" t="s">
        <v>100</v>
      </c>
      <c r="E13"/>
      <c r="G13" s="13">
        <v>8</v>
      </c>
    </row>
    <row r="14" spans="2:20" x14ac:dyDescent="0.2">
      <c r="C14" t="s">
        <v>88</v>
      </c>
      <c r="D14" t="s">
        <v>52</v>
      </c>
      <c r="E14">
        <v>109.0004</v>
      </c>
      <c r="F14" s="35">
        <v>44531</v>
      </c>
      <c r="G14" s="13">
        <v>1</v>
      </c>
    </row>
    <row r="15" spans="2:20" x14ac:dyDescent="0.2">
      <c r="D15" t="s">
        <v>78</v>
      </c>
      <c r="E15">
        <v>22.000409999999999</v>
      </c>
      <c r="F15" s="35">
        <v>44713</v>
      </c>
      <c r="G15" s="13">
        <v>1</v>
      </c>
    </row>
    <row r="16" spans="2:20" x14ac:dyDescent="0.2">
      <c r="E16">
        <v>145.00045</v>
      </c>
      <c r="F16" s="35">
        <v>44075</v>
      </c>
      <c r="G16" s="13">
        <v>1</v>
      </c>
    </row>
    <row r="17" spans="3:7" x14ac:dyDescent="0.2">
      <c r="E17">
        <v>149.00046</v>
      </c>
      <c r="F17" s="35">
        <v>44501</v>
      </c>
      <c r="G17" s="13">
        <v>1</v>
      </c>
    </row>
    <row r="18" spans="3:7" x14ac:dyDescent="0.2">
      <c r="D18" t="s">
        <v>76</v>
      </c>
      <c r="E18">
        <v>22.000530000000001</v>
      </c>
      <c r="F18" s="35">
        <v>44866</v>
      </c>
      <c r="G18" s="13">
        <v>1</v>
      </c>
    </row>
    <row r="19" spans="3:7" x14ac:dyDescent="0.2">
      <c r="D19" t="s">
        <v>75</v>
      </c>
      <c r="E19">
        <v>75.000540000000001</v>
      </c>
      <c r="F19" s="35">
        <v>43497</v>
      </c>
      <c r="G19" s="13">
        <v>1</v>
      </c>
    </row>
    <row r="20" spans="3:7" x14ac:dyDescent="0.2">
      <c r="C20" t="s">
        <v>101</v>
      </c>
      <c r="E20"/>
      <c r="G20" s="13">
        <v>6</v>
      </c>
    </row>
    <row r="21" spans="3:7" x14ac:dyDescent="0.2">
      <c r="C21" t="s">
        <v>89</v>
      </c>
      <c r="D21" t="s">
        <v>52</v>
      </c>
      <c r="E21">
        <v>150.00063</v>
      </c>
      <c r="F21" s="35">
        <v>44743</v>
      </c>
      <c r="G21" s="13">
        <v>1</v>
      </c>
    </row>
    <row r="22" spans="3:7" x14ac:dyDescent="0.2">
      <c r="D22" t="s">
        <v>77</v>
      </c>
      <c r="E22">
        <v>713.00072</v>
      </c>
      <c r="F22" s="35">
        <v>44531</v>
      </c>
      <c r="G22" s="13">
        <v>1</v>
      </c>
    </row>
    <row r="23" spans="3:7" x14ac:dyDescent="0.2">
      <c r="D23" t="s">
        <v>78</v>
      </c>
      <c r="E23">
        <v>521.00071000000003</v>
      </c>
      <c r="F23" s="35">
        <v>44136</v>
      </c>
      <c r="G23" s="13">
        <v>1</v>
      </c>
    </row>
    <row r="24" spans="3:7" x14ac:dyDescent="0.2">
      <c r="E24">
        <v>979.00072999999998</v>
      </c>
      <c r="F24" s="35">
        <v>43800</v>
      </c>
      <c r="G24" s="13">
        <v>1</v>
      </c>
    </row>
    <row r="25" spans="3:7" x14ac:dyDescent="0.2">
      <c r="D25" t="s">
        <v>85</v>
      </c>
      <c r="E25">
        <v>101.00076</v>
      </c>
      <c r="F25" s="35">
        <v>43586</v>
      </c>
      <c r="G25" s="13">
        <v>1</v>
      </c>
    </row>
    <row r="26" spans="3:7" x14ac:dyDescent="0.2">
      <c r="D26" t="s">
        <v>76</v>
      </c>
      <c r="E26">
        <v>117.00078999999999</v>
      </c>
      <c r="F26" s="35">
        <v>43891</v>
      </c>
      <c r="G26" s="13">
        <v>1</v>
      </c>
    </row>
    <row r="27" spans="3:7" x14ac:dyDescent="0.2">
      <c r="E27">
        <v>126.00082</v>
      </c>
      <c r="F27" s="35">
        <v>44531</v>
      </c>
      <c r="G27" s="13">
        <v>1</v>
      </c>
    </row>
    <row r="28" spans="3:7" x14ac:dyDescent="0.2">
      <c r="D28" t="s">
        <v>75</v>
      </c>
      <c r="E28">
        <v>150.00083000000001</v>
      </c>
      <c r="F28" s="35">
        <v>43525</v>
      </c>
      <c r="G28" s="13">
        <v>1</v>
      </c>
    </row>
    <row r="29" spans="3:7" x14ac:dyDescent="0.2">
      <c r="E29">
        <v>177.00086999999999</v>
      </c>
      <c r="F29" s="35">
        <v>43497</v>
      </c>
      <c r="G29" s="13">
        <v>1</v>
      </c>
    </row>
    <row r="30" spans="3:7" x14ac:dyDescent="0.2">
      <c r="E30">
        <v>1702.0009</v>
      </c>
      <c r="F30" s="35">
        <v>44378</v>
      </c>
      <c r="G30" s="13">
        <v>1</v>
      </c>
    </row>
    <row r="31" spans="3:7" x14ac:dyDescent="0.2">
      <c r="C31" t="s">
        <v>102</v>
      </c>
      <c r="E31"/>
      <c r="G31" s="13">
        <v>10</v>
      </c>
    </row>
    <row r="32" spans="3:7" x14ac:dyDescent="0.2">
      <c r="C32" t="s">
        <v>90</v>
      </c>
      <c r="D32" t="s">
        <v>52</v>
      </c>
      <c r="E32">
        <v>208.00091</v>
      </c>
      <c r="F32" s="35">
        <v>44621</v>
      </c>
      <c r="G32" s="13">
        <v>1</v>
      </c>
    </row>
    <row r="33" spans="3:7" x14ac:dyDescent="0.2">
      <c r="E33">
        <v>668.00091999999995</v>
      </c>
      <c r="F33" s="35">
        <v>43739</v>
      </c>
      <c r="G33" s="13">
        <v>1</v>
      </c>
    </row>
    <row r="34" spans="3:7" x14ac:dyDescent="0.2">
      <c r="D34" t="s">
        <v>84</v>
      </c>
      <c r="E34">
        <v>29.00104</v>
      </c>
      <c r="F34" s="35">
        <v>43800</v>
      </c>
      <c r="G34" s="13">
        <v>1</v>
      </c>
    </row>
    <row r="35" spans="3:7" x14ac:dyDescent="0.2">
      <c r="D35" t="s">
        <v>75</v>
      </c>
      <c r="E35">
        <v>219.00111999999999</v>
      </c>
      <c r="F35" s="35">
        <v>43497</v>
      </c>
      <c r="G35" s="13">
        <v>1</v>
      </c>
    </row>
    <row r="36" spans="3:7" x14ac:dyDescent="0.2">
      <c r="E36">
        <v>771.00117</v>
      </c>
      <c r="F36" s="35">
        <v>43497</v>
      </c>
      <c r="G36" s="13">
        <v>1</v>
      </c>
    </row>
    <row r="37" spans="3:7" x14ac:dyDescent="0.2">
      <c r="C37" t="s">
        <v>103</v>
      </c>
      <c r="E37"/>
      <c r="G37" s="13">
        <v>5</v>
      </c>
    </row>
    <row r="38" spans="3:7" x14ac:dyDescent="0.2">
      <c r="C38" t="s">
        <v>91</v>
      </c>
      <c r="D38" t="s">
        <v>52</v>
      </c>
      <c r="E38">
        <v>1845.0011999999999</v>
      </c>
      <c r="F38" s="35">
        <v>44682</v>
      </c>
      <c r="G38" s="13">
        <v>1</v>
      </c>
    </row>
    <row r="39" spans="3:7" x14ac:dyDescent="0.2">
      <c r="D39" t="s">
        <v>78</v>
      </c>
      <c r="E39">
        <v>494.00130000000001</v>
      </c>
      <c r="F39" s="35">
        <v>44317</v>
      </c>
      <c r="G39" s="13">
        <v>1</v>
      </c>
    </row>
    <row r="40" spans="3:7" x14ac:dyDescent="0.2">
      <c r="E40">
        <v>1235.00134</v>
      </c>
      <c r="F40" s="35">
        <v>44470</v>
      </c>
      <c r="G40" s="13">
        <v>1</v>
      </c>
    </row>
    <row r="41" spans="3:7" x14ac:dyDescent="0.2">
      <c r="D41" t="s">
        <v>76</v>
      </c>
      <c r="E41">
        <v>376.00142</v>
      </c>
      <c r="F41" s="35">
        <v>44621</v>
      </c>
      <c r="G41" s="13">
        <v>1</v>
      </c>
    </row>
    <row r="42" spans="3:7" x14ac:dyDescent="0.2">
      <c r="E42">
        <v>480.00150000000002</v>
      </c>
      <c r="F42" s="35">
        <v>43983</v>
      </c>
      <c r="G42" s="13">
        <v>1</v>
      </c>
    </row>
    <row r="43" spans="3:7" x14ac:dyDescent="0.2">
      <c r="D43" t="s">
        <v>75</v>
      </c>
      <c r="E43">
        <v>308.00139999999999</v>
      </c>
      <c r="F43" s="35">
        <v>43497</v>
      </c>
      <c r="G43" s="13">
        <v>1</v>
      </c>
    </row>
    <row r="44" spans="3:7" x14ac:dyDescent="0.2">
      <c r="E44">
        <v>456.00146999999998</v>
      </c>
      <c r="F44" s="35">
        <v>44531</v>
      </c>
      <c r="G44" s="13">
        <v>1</v>
      </c>
    </row>
    <row r="45" spans="3:7" x14ac:dyDescent="0.2">
      <c r="C45" t="s">
        <v>104</v>
      </c>
      <c r="E45"/>
      <c r="G45" s="13">
        <v>7</v>
      </c>
    </row>
    <row r="46" spans="3:7" x14ac:dyDescent="0.2">
      <c r="C46" t="s">
        <v>92</v>
      </c>
      <c r="D46" t="s">
        <v>78</v>
      </c>
      <c r="E46">
        <v>247.0016</v>
      </c>
      <c r="F46" s="35">
        <v>44136</v>
      </c>
      <c r="G46" s="13">
        <v>1</v>
      </c>
    </row>
    <row r="47" spans="3:7" x14ac:dyDescent="0.2">
      <c r="E47">
        <v>2540.0016599999999</v>
      </c>
      <c r="F47" s="35">
        <v>44531</v>
      </c>
      <c r="G47" s="13">
        <v>1</v>
      </c>
    </row>
    <row r="48" spans="3:7" x14ac:dyDescent="0.2">
      <c r="D48" t="s">
        <v>75</v>
      </c>
      <c r="E48">
        <v>211.00166999999999</v>
      </c>
      <c r="F48" s="35">
        <v>44621</v>
      </c>
      <c r="G48" s="13">
        <v>1</v>
      </c>
    </row>
    <row r="49" spans="3:7" x14ac:dyDescent="0.2">
      <c r="E49">
        <v>238.00172000000001</v>
      </c>
      <c r="F49" s="35">
        <v>44287</v>
      </c>
      <c r="G49" s="13">
        <v>1</v>
      </c>
    </row>
    <row r="50" spans="3:7" x14ac:dyDescent="0.2">
      <c r="E50">
        <v>251.00173000000001</v>
      </c>
      <c r="F50" s="35">
        <v>44287</v>
      </c>
      <c r="G50" s="13">
        <v>1</v>
      </c>
    </row>
    <row r="51" spans="3:7" x14ac:dyDescent="0.2">
      <c r="E51">
        <v>287.00178</v>
      </c>
      <c r="F51" s="35">
        <v>43922</v>
      </c>
      <c r="G51" s="13">
        <v>1</v>
      </c>
    </row>
    <row r="52" spans="3:7" x14ac:dyDescent="0.2">
      <c r="C52" t="s">
        <v>105</v>
      </c>
      <c r="E52"/>
      <c r="G52" s="13">
        <v>6</v>
      </c>
    </row>
    <row r="53" spans="3:7" x14ac:dyDescent="0.2">
      <c r="C53" t="s">
        <v>93</v>
      </c>
      <c r="D53" t="s">
        <v>77</v>
      </c>
      <c r="E53">
        <v>180.00183999999999</v>
      </c>
      <c r="F53" s="35">
        <v>44652</v>
      </c>
      <c r="G53" s="13">
        <v>1</v>
      </c>
    </row>
    <row r="54" spans="3:7" x14ac:dyDescent="0.2">
      <c r="E54">
        <v>2716.0018799999998</v>
      </c>
      <c r="F54" s="35">
        <v>44044</v>
      </c>
      <c r="G54" s="13">
        <v>1</v>
      </c>
    </row>
    <row r="55" spans="3:7" x14ac:dyDescent="0.2">
      <c r="D55" t="s">
        <v>75</v>
      </c>
      <c r="E55">
        <v>147.00192999999999</v>
      </c>
      <c r="F55" s="35">
        <v>43497</v>
      </c>
      <c r="G55" s="13">
        <v>1</v>
      </c>
    </row>
    <row r="56" spans="3:7" x14ac:dyDescent="0.2">
      <c r="E56">
        <v>351.00198</v>
      </c>
      <c r="F56" s="35">
        <v>43497</v>
      </c>
      <c r="G56" s="13">
        <v>1</v>
      </c>
    </row>
    <row r="57" spans="3:7" x14ac:dyDescent="0.2">
      <c r="E57">
        <v>2716.0020199999999</v>
      </c>
      <c r="F57" s="35">
        <v>44013</v>
      </c>
      <c r="G57" s="13">
        <v>1</v>
      </c>
    </row>
    <row r="58" spans="3:7" x14ac:dyDescent="0.2">
      <c r="C58" t="s">
        <v>106</v>
      </c>
      <c r="E58"/>
      <c r="G58" s="13">
        <v>5</v>
      </c>
    </row>
    <row r="59" spans="3:7" x14ac:dyDescent="0.2">
      <c r="C59" t="s">
        <v>94</v>
      </c>
      <c r="D59" t="s">
        <v>52</v>
      </c>
      <c r="E59">
        <v>328.00205</v>
      </c>
      <c r="F59" s="35">
        <v>44531</v>
      </c>
      <c r="G59" s="13">
        <v>1</v>
      </c>
    </row>
    <row r="60" spans="3:7" x14ac:dyDescent="0.2">
      <c r="D60" t="s">
        <v>84</v>
      </c>
      <c r="E60">
        <v>67.00224</v>
      </c>
      <c r="F60" s="35">
        <v>44621</v>
      </c>
      <c r="G60" s="13">
        <v>1</v>
      </c>
    </row>
    <row r="61" spans="3:7" x14ac:dyDescent="0.2">
      <c r="D61" t="s">
        <v>85</v>
      </c>
      <c r="E61">
        <v>1910.00225</v>
      </c>
      <c r="F61" s="35">
        <v>44075</v>
      </c>
      <c r="G61" s="13">
        <v>1</v>
      </c>
    </row>
    <row r="62" spans="3:7" x14ac:dyDescent="0.2">
      <c r="D62" t="s">
        <v>75</v>
      </c>
      <c r="E62">
        <v>328.00232999999997</v>
      </c>
      <c r="F62" s="35">
        <v>43497</v>
      </c>
      <c r="G62" s="13">
        <v>1</v>
      </c>
    </row>
    <row r="63" spans="3:7" x14ac:dyDescent="0.2">
      <c r="E63">
        <v>1920.0023900000001</v>
      </c>
      <c r="F63" s="35">
        <v>43497</v>
      </c>
      <c r="G63" s="13">
        <v>1</v>
      </c>
    </row>
    <row r="64" spans="3:7" x14ac:dyDescent="0.2">
      <c r="E64">
        <v>2020.0024100000001</v>
      </c>
      <c r="F64" s="35">
        <v>43800</v>
      </c>
      <c r="G64" s="13">
        <v>1</v>
      </c>
    </row>
    <row r="65" spans="3:7" x14ac:dyDescent="0.2">
      <c r="E65">
        <v>2205.0024199999998</v>
      </c>
      <c r="F65" s="35">
        <v>43497</v>
      </c>
      <c r="G65" s="13">
        <v>1</v>
      </c>
    </row>
    <row r="66" spans="3:7" x14ac:dyDescent="0.2">
      <c r="C66" t="s">
        <v>107</v>
      </c>
      <c r="E66"/>
      <c r="G66" s="13">
        <v>7</v>
      </c>
    </row>
    <row r="67" spans="3:7" x14ac:dyDescent="0.2">
      <c r="C67" t="s">
        <v>95</v>
      </c>
      <c r="D67" t="s">
        <v>52</v>
      </c>
      <c r="E67">
        <v>280.00245000000001</v>
      </c>
      <c r="F67" s="35">
        <v>44682</v>
      </c>
      <c r="G67" s="13">
        <v>1</v>
      </c>
    </row>
    <row r="68" spans="3:7" x14ac:dyDescent="0.2">
      <c r="D68" t="s">
        <v>78</v>
      </c>
      <c r="E68">
        <v>1499.0026399999999</v>
      </c>
      <c r="F68" s="35">
        <v>44440</v>
      </c>
      <c r="G68" s="13">
        <v>1</v>
      </c>
    </row>
    <row r="69" spans="3:7" x14ac:dyDescent="0.2">
      <c r="D69" t="s">
        <v>76</v>
      </c>
      <c r="E69">
        <v>242.00274999999999</v>
      </c>
      <c r="F69" s="35">
        <v>43952</v>
      </c>
      <c r="G69" s="13">
        <v>1</v>
      </c>
    </row>
    <row r="70" spans="3:7" x14ac:dyDescent="0.2">
      <c r="E70">
        <v>1499.00287</v>
      </c>
      <c r="F70" s="35">
        <v>44440</v>
      </c>
      <c r="G70" s="13">
        <v>1</v>
      </c>
    </row>
    <row r="71" spans="3:7" x14ac:dyDescent="0.2">
      <c r="D71" t="s">
        <v>75</v>
      </c>
      <c r="E71">
        <v>2.0026799999999998</v>
      </c>
      <c r="F71" s="35">
        <v>43525</v>
      </c>
      <c r="G71" s="13">
        <v>1</v>
      </c>
    </row>
    <row r="72" spans="3:7" x14ac:dyDescent="0.2">
      <c r="E72">
        <v>45.002690000000001</v>
      </c>
      <c r="F72" s="35">
        <v>43497</v>
      </c>
      <c r="G72" s="13">
        <v>1</v>
      </c>
    </row>
    <row r="73" spans="3:7" x14ac:dyDescent="0.2">
      <c r="E73">
        <v>226.00273999999999</v>
      </c>
      <c r="F73" s="35">
        <v>43952</v>
      </c>
      <c r="G73" s="13">
        <v>1</v>
      </c>
    </row>
    <row r="74" spans="3:7" x14ac:dyDescent="0.2">
      <c r="E74">
        <v>1499.00288</v>
      </c>
      <c r="F74" s="35">
        <v>44440</v>
      </c>
      <c r="G74" s="13">
        <v>1</v>
      </c>
    </row>
    <row r="75" spans="3:7" x14ac:dyDescent="0.2">
      <c r="E75">
        <v>9168.0028899999998</v>
      </c>
      <c r="F75" s="35">
        <v>43525</v>
      </c>
      <c r="G75" s="13">
        <v>1</v>
      </c>
    </row>
    <row r="76" spans="3:7" x14ac:dyDescent="0.2">
      <c r="C76" t="s">
        <v>108</v>
      </c>
      <c r="E76"/>
      <c r="G76" s="13">
        <v>9</v>
      </c>
    </row>
    <row r="77" spans="3:7" x14ac:dyDescent="0.2">
      <c r="C77" t="s">
        <v>96</v>
      </c>
      <c r="D77" t="s">
        <v>52</v>
      </c>
      <c r="E77">
        <v>28.00291</v>
      </c>
      <c r="F77" s="35">
        <v>43983</v>
      </c>
      <c r="G77" s="13">
        <v>1</v>
      </c>
    </row>
    <row r="78" spans="3:7" x14ac:dyDescent="0.2">
      <c r="D78" t="s">
        <v>78</v>
      </c>
      <c r="E78">
        <v>168.00297</v>
      </c>
      <c r="F78" s="35">
        <v>44562</v>
      </c>
      <c r="G78" s="13">
        <v>1</v>
      </c>
    </row>
    <row r="79" spans="3:7" x14ac:dyDescent="0.2">
      <c r="D79" t="s">
        <v>76</v>
      </c>
      <c r="E79">
        <v>379.00331999999997</v>
      </c>
      <c r="F79" s="35">
        <v>44866</v>
      </c>
      <c r="G79" s="13">
        <v>1</v>
      </c>
    </row>
    <row r="80" spans="3:7" x14ac:dyDescent="0.2">
      <c r="E80">
        <v>2027.0034800000001</v>
      </c>
      <c r="F80" s="35">
        <v>43831</v>
      </c>
      <c r="G80" s="13">
        <v>1</v>
      </c>
    </row>
    <row r="81" spans="3:7" x14ac:dyDescent="0.2">
      <c r="D81" t="s">
        <v>75</v>
      </c>
      <c r="E81">
        <v>28.00319</v>
      </c>
      <c r="F81" s="35">
        <v>44501</v>
      </c>
      <c r="G81" s="13">
        <v>1</v>
      </c>
    </row>
    <row r="82" spans="3:7" x14ac:dyDescent="0.2">
      <c r="E82">
        <v>86.003200000000007</v>
      </c>
      <c r="F82" s="35">
        <v>43525</v>
      </c>
      <c r="G82" s="13">
        <v>1</v>
      </c>
    </row>
    <row r="83" spans="3:7" x14ac:dyDescent="0.2">
      <c r="E83">
        <v>144.00323</v>
      </c>
      <c r="F83" s="35">
        <v>43617</v>
      </c>
      <c r="G83" s="13">
        <v>1</v>
      </c>
    </row>
    <row r="84" spans="3:7" x14ac:dyDescent="0.2">
      <c r="E84">
        <v>254.00326999999999</v>
      </c>
      <c r="F84" s="35">
        <v>43497</v>
      </c>
      <c r="G84" s="13">
        <v>1</v>
      </c>
    </row>
    <row r="85" spans="3:7" x14ac:dyDescent="0.2">
      <c r="E85">
        <v>300.00328000000002</v>
      </c>
      <c r="F85" s="35">
        <v>43497</v>
      </c>
      <c r="G85" s="13">
        <v>1</v>
      </c>
    </row>
    <row r="86" spans="3:7" x14ac:dyDescent="0.2">
      <c r="E86">
        <v>335.00331</v>
      </c>
      <c r="F86" s="35">
        <v>43497</v>
      </c>
      <c r="G86" s="13">
        <v>1</v>
      </c>
    </row>
    <row r="87" spans="3:7" x14ac:dyDescent="0.2">
      <c r="E87">
        <v>379.00333000000001</v>
      </c>
      <c r="F87" s="35">
        <v>44866</v>
      </c>
      <c r="G87" s="13">
        <v>1</v>
      </c>
    </row>
    <row r="88" spans="3:7" x14ac:dyDescent="0.2">
      <c r="E88">
        <v>700.00340000000006</v>
      </c>
      <c r="F88" s="35">
        <v>43497</v>
      </c>
      <c r="G88" s="13">
        <v>1</v>
      </c>
    </row>
    <row r="89" spans="3:7" x14ac:dyDescent="0.2">
      <c r="E89">
        <v>757.00341000000003</v>
      </c>
      <c r="F89" s="35">
        <v>44743</v>
      </c>
      <c r="G89" s="13">
        <v>1</v>
      </c>
    </row>
    <row r="90" spans="3:7" x14ac:dyDescent="0.2">
      <c r="E90">
        <v>1928.0034700000001</v>
      </c>
      <c r="F90" s="35">
        <v>43497</v>
      </c>
      <c r="G90" s="13">
        <v>1</v>
      </c>
    </row>
    <row r="91" spans="3:7" x14ac:dyDescent="0.2">
      <c r="C91" t="s">
        <v>109</v>
      </c>
      <c r="E91"/>
      <c r="G91" s="13">
        <v>14</v>
      </c>
    </row>
    <row r="92" spans="3:7" x14ac:dyDescent="0.2">
      <c r="C92" t="s">
        <v>97</v>
      </c>
      <c r="D92" t="s">
        <v>75</v>
      </c>
      <c r="E92">
        <v>221.00361000000001</v>
      </c>
      <c r="F92" s="35">
        <v>44866</v>
      </c>
      <c r="G92" s="13">
        <v>1</v>
      </c>
    </row>
    <row r="93" spans="3:7" x14ac:dyDescent="0.2">
      <c r="E93">
        <v>527.00364999999999</v>
      </c>
      <c r="F93" s="35">
        <v>44378</v>
      </c>
      <c r="G93" s="13">
        <v>1</v>
      </c>
    </row>
    <row r="94" spans="3:7" x14ac:dyDescent="0.2">
      <c r="E94">
        <v>811.00369000000001</v>
      </c>
      <c r="F94" s="35">
        <v>43497</v>
      </c>
      <c r="G94" s="13">
        <v>1</v>
      </c>
    </row>
    <row r="95" spans="3:7" x14ac:dyDescent="0.2">
      <c r="E95">
        <v>7211.00371</v>
      </c>
      <c r="F95" s="35">
        <v>44409</v>
      </c>
      <c r="G95" s="13">
        <v>1</v>
      </c>
    </row>
    <row r="96" spans="3:7" x14ac:dyDescent="0.2">
      <c r="C96" t="s">
        <v>110</v>
      </c>
      <c r="E96"/>
      <c r="G96" s="13">
        <v>4</v>
      </c>
    </row>
    <row r="97" spans="3:7" x14ac:dyDescent="0.2">
      <c r="C97" t="s">
        <v>98</v>
      </c>
      <c r="D97" t="s">
        <v>52</v>
      </c>
      <c r="E97">
        <v>95.003739999999993</v>
      </c>
      <c r="F97" s="35">
        <v>44228</v>
      </c>
      <c r="G97" s="13">
        <v>1</v>
      </c>
    </row>
    <row r="98" spans="3:7" x14ac:dyDescent="0.2">
      <c r="D98" t="s">
        <v>84</v>
      </c>
      <c r="E98">
        <v>728.00388999999996</v>
      </c>
      <c r="F98" s="35">
        <v>44866</v>
      </c>
      <c r="G98" s="13">
        <v>1</v>
      </c>
    </row>
    <row r="99" spans="3:7" x14ac:dyDescent="0.2">
      <c r="D99" t="s">
        <v>75</v>
      </c>
      <c r="E99">
        <v>95.003960000000006</v>
      </c>
      <c r="F99" s="35">
        <v>43525</v>
      </c>
      <c r="G99" s="13">
        <v>1</v>
      </c>
    </row>
    <row r="100" spans="3:7" x14ac:dyDescent="0.2">
      <c r="E100">
        <v>554.00402999999994</v>
      </c>
      <c r="F100" s="35">
        <v>43497</v>
      </c>
      <c r="G100" s="13">
        <v>1</v>
      </c>
    </row>
    <row r="101" spans="3:7" x14ac:dyDescent="0.2">
      <c r="C101" t="s">
        <v>111</v>
      </c>
      <c r="E101"/>
      <c r="G101" s="13">
        <v>4</v>
      </c>
    </row>
    <row r="102" spans="3:7" x14ac:dyDescent="0.2">
      <c r="C102" t="s">
        <v>113</v>
      </c>
      <c r="D102" t="s">
        <v>78</v>
      </c>
      <c r="E102">
        <v>160.00407999999999</v>
      </c>
      <c r="F102" s="35">
        <v>44531</v>
      </c>
      <c r="G102" s="13">
        <v>1</v>
      </c>
    </row>
    <row r="103" spans="3:7" x14ac:dyDescent="0.2">
      <c r="E103">
        <v>388.00409999999999</v>
      </c>
      <c r="F103" s="35">
        <v>44501</v>
      </c>
      <c r="G103" s="13">
        <v>1</v>
      </c>
    </row>
    <row r="104" spans="3:7" x14ac:dyDescent="0.2">
      <c r="E104">
        <v>431.00411000000003</v>
      </c>
      <c r="F104" s="35">
        <v>44866</v>
      </c>
      <c r="G104" s="13">
        <v>1</v>
      </c>
    </row>
    <row r="105" spans="3:7" x14ac:dyDescent="0.2">
      <c r="E105">
        <v>579.00411999999994</v>
      </c>
      <c r="F105" s="35">
        <v>44621</v>
      </c>
      <c r="G105" s="13">
        <v>1</v>
      </c>
    </row>
    <row r="106" spans="3:7" x14ac:dyDescent="0.2">
      <c r="E106">
        <v>582.00413000000003</v>
      </c>
      <c r="F106" s="35">
        <v>44621</v>
      </c>
      <c r="G106" s="13">
        <v>1</v>
      </c>
    </row>
    <row r="107" spans="3:7" x14ac:dyDescent="0.2">
      <c r="E107">
        <v>595.00414000000001</v>
      </c>
      <c r="F107" s="35">
        <v>44713</v>
      </c>
      <c r="G107" s="13">
        <v>1</v>
      </c>
    </row>
    <row r="108" spans="3:7" x14ac:dyDescent="0.2">
      <c r="E108">
        <v>596.00414999999998</v>
      </c>
      <c r="F108" s="35">
        <v>44743</v>
      </c>
      <c r="G108" s="13">
        <v>1</v>
      </c>
    </row>
    <row r="109" spans="3:7" x14ac:dyDescent="0.2">
      <c r="E109">
        <v>605.00417000000004</v>
      </c>
      <c r="F109" s="35">
        <v>44621</v>
      </c>
      <c r="G109" s="13">
        <v>1</v>
      </c>
    </row>
    <row r="110" spans="3:7" x14ac:dyDescent="0.2">
      <c r="E110">
        <v>622.00418000000002</v>
      </c>
      <c r="F110" s="35">
        <v>44501</v>
      </c>
      <c r="G110" s="13">
        <v>1</v>
      </c>
    </row>
    <row r="111" spans="3:7" x14ac:dyDescent="0.2">
      <c r="E111">
        <v>625.00418999999999</v>
      </c>
      <c r="F111" s="35">
        <v>44805</v>
      </c>
      <c r="G111" s="13">
        <v>1</v>
      </c>
    </row>
    <row r="112" spans="3:7" x14ac:dyDescent="0.2">
      <c r="E112">
        <v>640.00420999999994</v>
      </c>
      <c r="F112" s="35">
        <v>44835</v>
      </c>
      <c r="G112" s="13">
        <v>1</v>
      </c>
    </row>
    <row r="113" spans="2:7" x14ac:dyDescent="0.2">
      <c r="E113">
        <v>800.00423000000001</v>
      </c>
      <c r="F113" s="35">
        <v>44531</v>
      </c>
      <c r="G113" s="13">
        <v>1</v>
      </c>
    </row>
    <row r="114" spans="2:7" x14ac:dyDescent="0.2">
      <c r="E114">
        <v>958.00423999999998</v>
      </c>
      <c r="F114" s="35">
        <v>44713</v>
      </c>
      <c r="G114" s="13">
        <v>1</v>
      </c>
    </row>
    <row r="115" spans="2:7" x14ac:dyDescent="0.2">
      <c r="E115">
        <v>1701.0042599999999</v>
      </c>
      <c r="F115" s="35">
        <v>44501</v>
      </c>
      <c r="G115" s="13">
        <v>1</v>
      </c>
    </row>
    <row r="116" spans="2:7" x14ac:dyDescent="0.2">
      <c r="E116">
        <v>2700.0042699999999</v>
      </c>
      <c r="F116" s="35">
        <v>44835</v>
      </c>
      <c r="G116" s="13">
        <v>1</v>
      </c>
    </row>
    <row r="117" spans="2:7" x14ac:dyDescent="0.2">
      <c r="E117">
        <v>4400.0042800000001</v>
      </c>
      <c r="F117" s="35">
        <v>44531</v>
      </c>
      <c r="G117" s="13">
        <v>1</v>
      </c>
    </row>
    <row r="118" spans="2:7" x14ac:dyDescent="0.2">
      <c r="C118" t="s">
        <v>114</v>
      </c>
      <c r="E118"/>
      <c r="G118" s="13">
        <v>16</v>
      </c>
    </row>
    <row r="119" spans="2:7" x14ac:dyDescent="0.2">
      <c r="B119" t="s">
        <v>99</v>
      </c>
      <c r="E119"/>
      <c r="G119" s="13">
        <v>101</v>
      </c>
    </row>
    <row r="120" spans="2:7" x14ac:dyDescent="0.2">
      <c r="B120" t="s">
        <v>5</v>
      </c>
      <c r="E120"/>
      <c r="G120" s="13">
        <v>101</v>
      </c>
    </row>
    <row r="121" spans="2:7" x14ac:dyDescent="0.2">
      <c r="E121"/>
    </row>
    <row r="122" spans="2:7" x14ac:dyDescent="0.2">
      <c r="E122"/>
    </row>
    <row r="123" spans="2:7" x14ac:dyDescent="0.2">
      <c r="E123"/>
    </row>
    <row r="124" spans="2:7" x14ac:dyDescent="0.2">
      <c r="E124"/>
    </row>
    <row r="125" spans="2:7" x14ac:dyDescent="0.2">
      <c r="E125"/>
    </row>
    <row r="126" spans="2:7" x14ac:dyDescent="0.2">
      <c r="E126"/>
    </row>
    <row r="127" spans="2:7" x14ac:dyDescent="0.2">
      <c r="E127"/>
    </row>
    <row r="128" spans="2:7" x14ac:dyDescent="0.2">
      <c r="E128"/>
    </row>
    <row r="129" spans="5:5" x14ac:dyDescent="0.2">
      <c r="E129"/>
    </row>
    <row r="130" spans="5:5" x14ac:dyDescent="0.2">
      <c r="E130"/>
    </row>
    <row r="131" spans="5:5" x14ac:dyDescent="0.2">
      <c r="E131"/>
    </row>
    <row r="132" spans="5:5" x14ac:dyDescent="0.2">
      <c r="E132"/>
    </row>
    <row r="133" spans="5:5" x14ac:dyDescent="0.2">
      <c r="E133"/>
    </row>
    <row r="134" spans="5:5" x14ac:dyDescent="0.2">
      <c r="E134"/>
    </row>
    <row r="135" spans="5:5" x14ac:dyDescent="0.2">
      <c r="E135"/>
    </row>
    <row r="136" spans="5:5" x14ac:dyDescent="0.2">
      <c r="E136"/>
    </row>
    <row r="137" spans="5:5" x14ac:dyDescent="0.2">
      <c r="E137"/>
    </row>
    <row r="138" spans="5:5" x14ac:dyDescent="0.2">
      <c r="E138"/>
    </row>
    <row r="139" spans="5:5" x14ac:dyDescent="0.2">
      <c r="E139"/>
    </row>
    <row r="140" spans="5:5" x14ac:dyDescent="0.2">
      <c r="E140"/>
    </row>
    <row r="141" spans="5:5" x14ac:dyDescent="0.2">
      <c r="E141"/>
    </row>
    <row r="142" spans="5:5" x14ac:dyDescent="0.2">
      <c r="E142"/>
    </row>
    <row r="143" spans="5:5" x14ac:dyDescent="0.2">
      <c r="E143"/>
    </row>
    <row r="144" spans="5:5" x14ac:dyDescent="0.2">
      <c r="E144"/>
    </row>
    <row r="145" spans="5:5" x14ac:dyDescent="0.2">
      <c r="E145"/>
    </row>
    <row r="146" spans="5:5" x14ac:dyDescent="0.2">
      <c r="E146"/>
    </row>
    <row r="147" spans="5:5" x14ac:dyDescent="0.2">
      <c r="E147"/>
    </row>
    <row r="148" spans="5:5" x14ac:dyDescent="0.2">
      <c r="E148"/>
    </row>
    <row r="149" spans="5:5" x14ac:dyDescent="0.2">
      <c r="E149"/>
    </row>
    <row r="150" spans="5:5" x14ac:dyDescent="0.2">
      <c r="E150"/>
    </row>
    <row r="151" spans="5:5" x14ac:dyDescent="0.2">
      <c r="E151"/>
    </row>
    <row r="152" spans="5:5" x14ac:dyDescent="0.2">
      <c r="E152"/>
    </row>
    <row r="153" spans="5:5" x14ac:dyDescent="0.2">
      <c r="E153"/>
    </row>
    <row r="154" spans="5:5" x14ac:dyDescent="0.2">
      <c r="E154"/>
    </row>
    <row r="155" spans="5:5" x14ac:dyDescent="0.2">
      <c r="E155"/>
    </row>
    <row r="156" spans="5:5" x14ac:dyDescent="0.2">
      <c r="E156"/>
    </row>
    <row r="157" spans="5:5" x14ac:dyDescent="0.2">
      <c r="E157"/>
    </row>
    <row r="158" spans="5:5" x14ac:dyDescent="0.2">
      <c r="E158"/>
    </row>
    <row r="159" spans="5:5" x14ac:dyDescent="0.2">
      <c r="E159"/>
    </row>
    <row r="160" spans="5:5" x14ac:dyDescent="0.2">
      <c r="E160"/>
    </row>
    <row r="161" spans="5:5" x14ac:dyDescent="0.2">
      <c r="E161"/>
    </row>
    <row r="162" spans="5:5" x14ac:dyDescent="0.2">
      <c r="E162"/>
    </row>
    <row r="163" spans="5:5" x14ac:dyDescent="0.2">
      <c r="E163"/>
    </row>
    <row r="164" spans="5:5" x14ac:dyDescent="0.2">
      <c r="E164"/>
    </row>
    <row r="165" spans="5:5" x14ac:dyDescent="0.2">
      <c r="E165"/>
    </row>
    <row r="166" spans="5:5" x14ac:dyDescent="0.2">
      <c r="E166"/>
    </row>
    <row r="167" spans="5:5" x14ac:dyDescent="0.2">
      <c r="E167"/>
    </row>
    <row r="168" spans="5:5" x14ac:dyDescent="0.2">
      <c r="E168"/>
    </row>
    <row r="169" spans="5:5" x14ac:dyDescent="0.2">
      <c r="E169"/>
    </row>
    <row r="170" spans="5:5" x14ac:dyDescent="0.2">
      <c r="E170"/>
    </row>
    <row r="171" spans="5:5" x14ac:dyDescent="0.2">
      <c r="E171"/>
    </row>
    <row r="172" spans="5:5" x14ac:dyDescent="0.2">
      <c r="E172"/>
    </row>
    <row r="173" spans="5:5" x14ac:dyDescent="0.2">
      <c r="E173"/>
    </row>
    <row r="174" spans="5:5" x14ac:dyDescent="0.2">
      <c r="E174"/>
    </row>
    <row r="175" spans="5:5" x14ac:dyDescent="0.2">
      <c r="E175"/>
    </row>
    <row r="176" spans="5:5" x14ac:dyDescent="0.2">
      <c r="E176"/>
    </row>
    <row r="177" spans="5:5" x14ac:dyDescent="0.2">
      <c r="E177"/>
    </row>
    <row r="178" spans="5:5" x14ac:dyDescent="0.2">
      <c r="E178"/>
    </row>
    <row r="179" spans="5:5" x14ac:dyDescent="0.2">
      <c r="E179"/>
    </row>
    <row r="180" spans="5:5" x14ac:dyDescent="0.2">
      <c r="E180"/>
    </row>
    <row r="181" spans="5:5" x14ac:dyDescent="0.2">
      <c r="E181"/>
    </row>
    <row r="182" spans="5:5" x14ac:dyDescent="0.2">
      <c r="E182"/>
    </row>
    <row r="183" spans="5:5" x14ac:dyDescent="0.2">
      <c r="E183"/>
    </row>
    <row r="184" spans="5:5" x14ac:dyDescent="0.2">
      <c r="E184"/>
    </row>
    <row r="185" spans="5:5" x14ac:dyDescent="0.2">
      <c r="E185"/>
    </row>
    <row r="186" spans="5:5" x14ac:dyDescent="0.2">
      <c r="E186"/>
    </row>
    <row r="187" spans="5:5" x14ac:dyDescent="0.2">
      <c r="E187"/>
    </row>
    <row r="188" spans="5:5" x14ac:dyDescent="0.2">
      <c r="E188"/>
    </row>
    <row r="189" spans="5:5" x14ac:dyDescent="0.2">
      <c r="E189"/>
    </row>
    <row r="190" spans="5:5" x14ac:dyDescent="0.2">
      <c r="E190"/>
    </row>
    <row r="191" spans="5:5" x14ac:dyDescent="0.2">
      <c r="E191"/>
    </row>
    <row r="192" spans="5:5" x14ac:dyDescent="0.2">
      <c r="E192"/>
    </row>
    <row r="193" spans="5:5" x14ac:dyDescent="0.2">
      <c r="E193"/>
    </row>
    <row r="194" spans="5:5" x14ac:dyDescent="0.2">
      <c r="E194"/>
    </row>
    <row r="195" spans="5:5" x14ac:dyDescent="0.2">
      <c r="E195"/>
    </row>
    <row r="196" spans="5:5" x14ac:dyDescent="0.2">
      <c r="E196"/>
    </row>
    <row r="197" spans="5:5" x14ac:dyDescent="0.2">
      <c r="E197"/>
    </row>
    <row r="198" spans="5:5" x14ac:dyDescent="0.2">
      <c r="E198"/>
    </row>
    <row r="199" spans="5:5" x14ac:dyDescent="0.2">
      <c r="E199"/>
    </row>
    <row r="200" spans="5:5" x14ac:dyDescent="0.2">
      <c r="E200"/>
    </row>
    <row r="201" spans="5:5" x14ac:dyDescent="0.2">
      <c r="E201"/>
    </row>
    <row r="202" spans="5:5" x14ac:dyDescent="0.2">
      <c r="E202"/>
    </row>
    <row r="203" spans="5:5" x14ac:dyDescent="0.2">
      <c r="E203"/>
    </row>
    <row r="204" spans="5:5" x14ac:dyDescent="0.2">
      <c r="E204"/>
    </row>
    <row r="205" spans="5:5" x14ac:dyDescent="0.2">
      <c r="E205"/>
    </row>
    <row r="206" spans="5:5" x14ac:dyDescent="0.2">
      <c r="E206"/>
    </row>
    <row r="207" spans="5:5" x14ac:dyDescent="0.2">
      <c r="E207"/>
    </row>
    <row r="208" spans="5:5" x14ac:dyDescent="0.2">
      <c r="E208"/>
    </row>
    <row r="209" spans="5:5" x14ac:dyDescent="0.2">
      <c r="E209"/>
    </row>
    <row r="210" spans="5:5" x14ac:dyDescent="0.2">
      <c r="E210"/>
    </row>
    <row r="211" spans="5:5" x14ac:dyDescent="0.2">
      <c r="E211"/>
    </row>
    <row r="212" spans="5:5" x14ac:dyDescent="0.2">
      <c r="E212"/>
    </row>
    <row r="213" spans="5:5" x14ac:dyDescent="0.2">
      <c r="E213"/>
    </row>
    <row r="214" spans="5:5" x14ac:dyDescent="0.2">
      <c r="E214"/>
    </row>
    <row r="215" spans="5:5" x14ac:dyDescent="0.2">
      <c r="E215"/>
    </row>
    <row r="216" spans="5:5" x14ac:dyDescent="0.2">
      <c r="E216"/>
    </row>
    <row r="217" spans="5:5" x14ac:dyDescent="0.2">
      <c r="E217"/>
    </row>
    <row r="218" spans="5:5" x14ac:dyDescent="0.2">
      <c r="E218"/>
    </row>
    <row r="219" spans="5:5" x14ac:dyDescent="0.2">
      <c r="E219"/>
    </row>
    <row r="220" spans="5:5" x14ac:dyDescent="0.2">
      <c r="E220"/>
    </row>
    <row r="221" spans="5:5" x14ac:dyDescent="0.2">
      <c r="E221"/>
    </row>
    <row r="222" spans="5:5" x14ac:dyDescent="0.2">
      <c r="E222"/>
    </row>
    <row r="223" spans="5:5" x14ac:dyDescent="0.2">
      <c r="E223"/>
    </row>
    <row r="224" spans="5:5" x14ac:dyDescent="0.2">
      <c r="E224"/>
    </row>
    <row r="225" spans="5:5" x14ac:dyDescent="0.2">
      <c r="E225"/>
    </row>
    <row r="226" spans="5:5" x14ac:dyDescent="0.2">
      <c r="E226"/>
    </row>
    <row r="227" spans="5:5" x14ac:dyDescent="0.2">
      <c r="E227"/>
    </row>
    <row r="228" spans="5:5" x14ac:dyDescent="0.2">
      <c r="E228"/>
    </row>
    <row r="229" spans="5:5" x14ac:dyDescent="0.2">
      <c r="E229"/>
    </row>
    <row r="230" spans="5:5" x14ac:dyDescent="0.2">
      <c r="E230"/>
    </row>
    <row r="231" spans="5:5" x14ac:dyDescent="0.2">
      <c r="E231"/>
    </row>
    <row r="232" spans="5:5" x14ac:dyDescent="0.2">
      <c r="E232"/>
    </row>
    <row r="233" spans="5:5" x14ac:dyDescent="0.2">
      <c r="E233"/>
    </row>
    <row r="234" spans="5:5" x14ac:dyDescent="0.2">
      <c r="E234"/>
    </row>
    <row r="235" spans="5:5" x14ac:dyDescent="0.2">
      <c r="E235"/>
    </row>
    <row r="236" spans="5:5" x14ac:dyDescent="0.2">
      <c r="E236"/>
    </row>
    <row r="237" spans="5:5" x14ac:dyDescent="0.2">
      <c r="E237"/>
    </row>
    <row r="238" spans="5:5" x14ac:dyDescent="0.2">
      <c r="E238"/>
    </row>
    <row r="239" spans="5:5" x14ac:dyDescent="0.2">
      <c r="E239"/>
    </row>
    <row r="240" spans="5:5" x14ac:dyDescent="0.2">
      <c r="E240"/>
    </row>
    <row r="241" spans="5:5" x14ac:dyDescent="0.2">
      <c r="E241"/>
    </row>
    <row r="242" spans="5:5" x14ac:dyDescent="0.2">
      <c r="E242"/>
    </row>
    <row r="243" spans="5:5" x14ac:dyDescent="0.2">
      <c r="E243"/>
    </row>
  </sheetData>
  <conditionalFormatting sqref="D1:D1048576">
    <cfRule type="cellIs" dxfId="80" priority="3" operator="equal">
      <formula>"(blank)"</formula>
    </cfRule>
  </conditionalFormatting>
  <conditionalFormatting sqref="F1:F1048576">
    <cfRule type="cellIs" dxfId="79" priority="2" operator="equal">
      <formula>"(blank)"</formula>
    </cfRule>
  </conditionalFormatting>
  <conditionalFormatting sqref="E1:E1048576">
    <cfRule type="cellIs" dxfId="78" priority="1" operator="between">
      <formula>0</formula>
      <formula>99999</formula>
    </cfRule>
  </conditionalFormatting>
  <hyperlinks>
    <hyperlink ref="F2" location="'Unit Contact Analysis'!B4" display="← Return" xr:uid="{00000000-0004-0000-0E00-000000000000}"/>
  </hyperlinks>
  <pageMargins left="0.25" right="0.25" top="0.75" bottom="0.75" header="0.3" footer="0.3"/>
  <pageSetup scale="99" fitToHeight="0" orientation="landscape" r:id="rId2"/>
  <headerFooter scaleWithDoc="0">
    <oddHeader>&amp;C&amp;"Arial,Bold"&amp;14&amp;A</oddHeader>
    <oddFooter>&amp;L
Report created: &amp;D&amp;C&amp;G
Page &amp;P of &amp;N</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7:J20"/>
  <sheetViews>
    <sheetView workbookViewId="0">
      <selection activeCell="Q12" sqref="Q12"/>
    </sheetView>
  </sheetViews>
  <sheetFormatPr defaultRowHeight="14.25" x14ac:dyDescent="0.2"/>
  <sheetData>
    <row r="17" spans="2:10" x14ac:dyDescent="0.2">
      <c r="B17" s="37" t="s">
        <v>70</v>
      </c>
      <c r="C17" s="38"/>
      <c r="D17" s="38"/>
      <c r="E17" s="38"/>
      <c r="F17" s="38"/>
      <c r="G17" s="38"/>
      <c r="H17" s="38"/>
      <c r="I17" s="38"/>
      <c r="J17" s="39"/>
    </row>
    <row r="18" spans="2:10" x14ac:dyDescent="0.2">
      <c r="B18" s="40" t="s">
        <v>71</v>
      </c>
      <c r="C18" s="41"/>
      <c r="D18" s="41"/>
      <c r="E18" s="41"/>
      <c r="F18" s="41"/>
      <c r="G18" s="41"/>
      <c r="H18" s="41"/>
      <c r="I18" s="41"/>
      <c r="J18" s="42"/>
    </row>
    <row r="19" spans="2:10" x14ac:dyDescent="0.2">
      <c r="B19" s="40" t="s">
        <v>72</v>
      </c>
      <c r="C19" s="41"/>
      <c r="D19" s="41"/>
      <c r="E19" s="41"/>
      <c r="F19" s="41"/>
      <c r="G19" s="41"/>
      <c r="H19" s="41"/>
      <c r="I19" s="41"/>
      <c r="J19" s="42"/>
    </row>
    <row r="20" spans="2:10" x14ac:dyDescent="0.2">
      <c r="B20" s="43" t="s">
        <v>82</v>
      </c>
      <c r="C20" s="44"/>
      <c r="D20" s="44"/>
      <c r="E20" s="44"/>
      <c r="F20" s="44"/>
      <c r="G20" s="44"/>
      <c r="H20" s="44"/>
      <c r="I20" s="44"/>
      <c r="J20" s="45"/>
    </row>
  </sheetData>
  <mergeCells count="4">
    <mergeCell ref="B17:J17"/>
    <mergeCell ref="B18:J18"/>
    <mergeCell ref="B19:J19"/>
    <mergeCell ref="B20:J20"/>
  </mergeCell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B1:R56"/>
  <sheetViews>
    <sheetView tabSelected="1" topLeftCell="A46" zoomScale="70" zoomScaleNormal="70" workbookViewId="0">
      <pane xSplit="4" topLeftCell="K1" activePane="topRight" state="frozen"/>
      <selection pane="topRight" activeCell="G21" sqref="G21"/>
    </sheetView>
  </sheetViews>
  <sheetFormatPr defaultRowHeight="14.25" x14ac:dyDescent="0.2"/>
  <cols>
    <col min="2" max="2" width="31.5" customWidth="1"/>
    <col min="3" max="3" width="18" customWidth="1"/>
    <col min="4" max="4" width="7.625" customWidth="1"/>
    <col min="5" max="5" width="7.875" customWidth="1"/>
    <col min="6" max="6" width="8.375" customWidth="1"/>
    <col min="7" max="10" width="10.125" customWidth="1"/>
    <col min="11" max="11" width="7.625" customWidth="1"/>
    <col min="12" max="12" width="7.875" customWidth="1"/>
    <col min="13" max="13" width="8.375" customWidth="1"/>
    <col min="14" max="15" width="10.125" customWidth="1"/>
    <col min="16" max="17" width="9.125" customWidth="1"/>
    <col min="18" max="18" width="11.625" customWidth="1"/>
    <col min="19" max="19" width="23" customWidth="1"/>
    <col min="20" max="20" width="22.5" customWidth="1"/>
    <col min="21" max="21" width="22.875" customWidth="1"/>
    <col min="22" max="47" width="22.375" customWidth="1"/>
    <col min="48" max="48" width="6.625" customWidth="1"/>
    <col min="49" max="49" width="8.5" customWidth="1"/>
    <col min="50" max="50" width="8.75" customWidth="1"/>
    <col min="51" max="51" width="7.75" customWidth="1"/>
    <col min="52" max="52" width="7.5" customWidth="1"/>
    <col min="53" max="53" width="7" customWidth="1"/>
    <col min="54" max="54" width="11.5" customWidth="1"/>
    <col min="55" max="55" width="12.125" customWidth="1"/>
    <col min="56" max="56" width="7.75" customWidth="1"/>
    <col min="57" max="57" width="8.875" customWidth="1"/>
    <col min="58" max="59" width="6.25" customWidth="1"/>
    <col min="60" max="60" width="8.5" customWidth="1"/>
    <col min="61" max="61" width="6.125" customWidth="1"/>
    <col min="62" max="62" width="8.5" customWidth="1"/>
    <col min="63" max="63" width="6.125" customWidth="1"/>
    <col min="64" max="64" width="8.875" customWidth="1"/>
    <col min="65" max="65" width="7.5" customWidth="1"/>
    <col min="66" max="66" width="7" customWidth="1"/>
    <col min="67" max="67" width="11.5" customWidth="1"/>
    <col min="68" max="68" width="12.125" customWidth="1"/>
    <col min="69" max="69" width="7.75" customWidth="1"/>
    <col min="70" max="70" width="8.5" customWidth="1"/>
    <col min="71" max="72" width="6.25" customWidth="1"/>
    <col min="73" max="73" width="8.5" customWidth="1"/>
    <col min="74" max="74" width="6.625" customWidth="1"/>
    <col min="75" max="75" width="8.5" customWidth="1"/>
    <col min="76" max="76" width="6.125" customWidth="1"/>
    <col min="77" max="77" width="6.625" customWidth="1"/>
    <col min="78" max="78" width="7.5" customWidth="1"/>
    <col min="79" max="79" width="7" customWidth="1"/>
    <col min="80" max="80" width="11.5" customWidth="1"/>
    <col min="81" max="81" width="12.125" customWidth="1"/>
    <col min="82" max="82" width="6.5" customWidth="1"/>
    <col min="83" max="83" width="8.5" customWidth="1"/>
    <col min="84" max="84" width="6.25" customWidth="1"/>
    <col min="85" max="85" width="8.875" customWidth="1"/>
    <col min="86" max="86" width="8.5" customWidth="1"/>
    <col min="87" max="87" width="6.625" customWidth="1"/>
    <col min="88" max="88" width="8.5" customWidth="1"/>
    <col min="89" max="89" width="7.125" customWidth="1"/>
    <col min="90" max="90" width="6.625" customWidth="1"/>
    <col min="91" max="91" width="7.5" customWidth="1"/>
    <col min="92" max="92" width="12" bestFit="1" customWidth="1"/>
    <col min="93" max="93" width="16.625" bestFit="1" customWidth="1"/>
    <col min="94" max="94" width="17.375" bestFit="1" customWidth="1"/>
    <col min="95" max="95" width="23" bestFit="1" customWidth="1"/>
    <col min="96" max="96" width="23.625" bestFit="1" customWidth="1"/>
    <col min="97" max="97" width="16.5" bestFit="1" customWidth="1"/>
    <col min="98" max="98" width="26.5" bestFit="1" customWidth="1"/>
    <col min="99" max="99" width="27.125" bestFit="1" customWidth="1"/>
    <col min="100" max="100" width="18.125" bestFit="1" customWidth="1"/>
    <col min="101" max="101" width="11.5" bestFit="1" customWidth="1"/>
    <col min="102" max="102" width="23.5" bestFit="1" customWidth="1"/>
    <col min="103" max="103" width="22.75" bestFit="1" customWidth="1"/>
    <col min="104" max="104" width="16.125" bestFit="1" customWidth="1"/>
  </cols>
  <sheetData>
    <row r="1" spans="2:18" x14ac:dyDescent="0.2">
      <c r="Q1" s="2">
        <f>COUNT($E:$E)</f>
        <v>15</v>
      </c>
      <c r="R1" s="2">
        <f>COUNTA($2:$2)</f>
        <v>17</v>
      </c>
    </row>
    <row r="2" spans="2:18" ht="90" x14ac:dyDescent="0.25">
      <c r="B2" s="8" t="s">
        <v>6</v>
      </c>
      <c r="C2" s="5" t="s">
        <v>0</v>
      </c>
      <c r="D2" s="5" t="s">
        <v>3</v>
      </c>
      <c r="E2" s="27" t="s">
        <v>57</v>
      </c>
      <c r="F2" s="7" t="s">
        <v>45</v>
      </c>
      <c r="G2" s="28" t="s">
        <v>68</v>
      </c>
      <c r="H2" s="6" t="s">
        <v>69</v>
      </c>
      <c r="I2" s="10" t="str">
        <f>"# Contacted in "&amp;
IF(CUBEVALUE("ThisWorkbookDataModel","[Measures].[CurrentMonth]")=12,"Dec",
IF(CUBEVALUE("ThisWorkbookDataModel","[Measures].[CurrentMonth]")=11,"Nov",
IF(CUBEVALUE("ThisWorkbookDataModel","[Measures].[CurrentMonth]")=10,"Oct",
IF(CUBEVALUE("ThisWorkbookDataModel","[Measures].[CurrentMonth]")=9,"Sep",
IF(CUBEVALUE("ThisWorkbookDataModel","[Measures].[CurrentMonth]")=8,"Aug",
IF(CUBEVALUE("ThisWorkbookDataModel","[Measures].[CurrentMonth]")=7,"Jul",
IF(CUBEVALUE("ThisWorkbookDataModel","[Measures].[CurrentMonth]")=6,"Jun",
IF(CUBEVALUE("ThisWorkbookDataModel","[Measures].[CurrentMonth]")=5,"May",
IF(CUBEVALUE("ThisWorkbookDataModel","[Measures].[CurrentMonth]")=4,"Apr",
IF(CUBEVALUE("ThisWorkbookDataModel","[Measures].[CurrentMonth]")=3,"Mar",
IF(CUBEVALUE("ThisWorkbookDataModel","[Measures].[CurrentMonth]")=2,"Feb",
IF(CUBEVALUE("ThisWorkbookDataModel","[Measures].[CurrentMonth]")=1,"Jan",""))))))))))))</f>
        <v># Contacted in Dec</v>
      </c>
      <c r="J2" s="6" t="str">
        <f>"% Contacted in "&amp;
IF(CUBEVALUE("ThisWorkbookDataModel","[Measures].[CurrentMonth]")=12,"Dec",
IF(CUBEVALUE("ThisWorkbookDataModel","[Measures].[CurrentMonth]")=11,"Nov",
IF(CUBEVALUE("ThisWorkbookDataModel","[Measures].[CurrentMonth]")=10,"Oct",
IF(CUBEVALUE("ThisWorkbookDataModel","[Measures].[CurrentMonth]")=9,"Sep",
IF(CUBEVALUE("ThisWorkbookDataModel","[Measures].[CurrentMonth]")=8,"Aug",
IF(CUBEVALUE("ThisWorkbookDataModel","[Measures].[CurrentMonth]")=7,"Jul",
IF(CUBEVALUE("ThisWorkbookDataModel","[Measures].[CurrentMonth]")=6,"Jun",
IF(CUBEVALUE("ThisWorkbookDataModel","[Measures].[CurrentMonth]")=5,"May",
IF(CUBEVALUE("ThisWorkbookDataModel","[Measures].[CurrentMonth]")=4,"Apr",
IF(CUBEVALUE("ThisWorkbookDataModel","[Measures].[CurrentMonth]")=3,"Mar",
IF(CUBEVALUE("ThisWorkbookDataModel","[Measures].[CurrentMonth]")=2,"Feb",
IF(CUBEVALUE("ThisWorkbookDataModel","[Measures].[CurrentMonth]")=1,"Jan",""))))))))))))</f>
        <v>% Contacted in Dec</v>
      </c>
      <c r="K2" s="28" t="s">
        <v>58</v>
      </c>
      <c r="L2" s="27" t="s">
        <v>59</v>
      </c>
      <c r="M2" s="6" t="s">
        <v>46</v>
      </c>
      <c r="N2" s="6" t="s">
        <v>67</v>
      </c>
      <c r="O2" s="6" t="s">
        <v>66</v>
      </c>
      <c r="P2" s="10" t="s">
        <v>11</v>
      </c>
      <c r="Q2" s="6" t="s">
        <v>2</v>
      </c>
      <c r="R2" s="36" t="s">
        <v>112</v>
      </c>
    </row>
    <row r="3" spans="2:18" ht="75" hidden="1" x14ac:dyDescent="0.25">
      <c r="D3" t="s">
        <v>80</v>
      </c>
      <c r="E3" s="23" t="s">
        <v>41</v>
      </c>
      <c r="F3" s="23" t="s">
        <v>42</v>
      </c>
      <c r="G3" s="20" t="s">
        <v>18</v>
      </c>
      <c r="H3" t="s">
        <v>1</v>
      </c>
      <c r="I3" s="20" t="s">
        <v>25</v>
      </c>
      <c r="J3" t="s">
        <v>24</v>
      </c>
      <c r="K3" s="24" t="s">
        <v>19</v>
      </c>
      <c r="L3" s="23" t="s">
        <v>43</v>
      </c>
      <c r="M3" s="23" t="s">
        <v>44</v>
      </c>
      <c r="N3" t="s">
        <v>20</v>
      </c>
      <c r="O3" t="s">
        <v>23</v>
      </c>
      <c r="P3" s="20" t="s">
        <v>22</v>
      </c>
      <c r="Q3" t="s">
        <v>21</v>
      </c>
      <c r="R3" t="s">
        <v>112</v>
      </c>
    </row>
    <row r="4" spans="2:18" x14ac:dyDescent="0.2">
      <c r="B4" t="s">
        <v>86</v>
      </c>
      <c r="C4" t="s">
        <v>87</v>
      </c>
      <c r="D4" s="50">
        <v>40</v>
      </c>
      <c r="E4" s="13">
        <v>39</v>
      </c>
      <c r="F4" s="30">
        <v>0.97499999999999998</v>
      </c>
      <c r="G4" s="52">
        <v>40</v>
      </c>
      <c r="H4" s="30">
        <v>1</v>
      </c>
      <c r="I4" s="21">
        <v>1</v>
      </c>
      <c r="J4" s="30">
        <v>2.5000000000000001E-2</v>
      </c>
      <c r="K4" s="52">
        <v>8</v>
      </c>
      <c r="L4" s="13">
        <v>3</v>
      </c>
      <c r="M4" s="30">
        <v>0.375</v>
      </c>
      <c r="N4" s="50">
        <v>8</v>
      </c>
      <c r="O4" s="30">
        <v>1</v>
      </c>
      <c r="P4" s="21">
        <v>203</v>
      </c>
      <c r="Q4" s="13">
        <v>29</v>
      </c>
      <c r="R4" s="13">
        <v>6</v>
      </c>
    </row>
    <row r="5" spans="2:18" x14ac:dyDescent="0.2">
      <c r="C5" t="s">
        <v>88</v>
      </c>
      <c r="D5" s="50">
        <v>23</v>
      </c>
      <c r="E5" s="13">
        <v>22</v>
      </c>
      <c r="F5" s="30">
        <v>0.95652173913043481</v>
      </c>
      <c r="G5" s="52">
        <v>22</v>
      </c>
      <c r="H5" s="30">
        <v>0.95652173913043481</v>
      </c>
      <c r="I5" s="21">
        <v>0</v>
      </c>
      <c r="J5" s="30">
        <v>0</v>
      </c>
      <c r="K5" s="52">
        <v>6</v>
      </c>
      <c r="L5" s="13">
        <v>4</v>
      </c>
      <c r="M5" s="30">
        <v>0.66666666666666663</v>
      </c>
      <c r="N5" s="50">
        <v>5</v>
      </c>
      <c r="O5" s="30">
        <v>0.83333333333333337</v>
      </c>
      <c r="P5" s="21">
        <v>85</v>
      </c>
      <c r="Q5" s="13">
        <v>24</v>
      </c>
      <c r="R5" s="13">
        <v>6</v>
      </c>
    </row>
    <row r="6" spans="2:18" ht="15" thickBot="1" x14ac:dyDescent="0.25">
      <c r="C6" t="s">
        <v>89</v>
      </c>
      <c r="D6" s="50">
        <v>28</v>
      </c>
      <c r="E6" s="13">
        <v>28</v>
      </c>
      <c r="F6" s="30">
        <v>1</v>
      </c>
      <c r="G6" s="52">
        <v>28</v>
      </c>
      <c r="H6" s="30">
        <v>1</v>
      </c>
      <c r="I6" s="21">
        <v>2</v>
      </c>
      <c r="J6" s="30">
        <v>7.1428571428571425E-2</v>
      </c>
      <c r="K6" s="52">
        <v>10</v>
      </c>
      <c r="L6" s="13">
        <v>6</v>
      </c>
      <c r="M6" s="30">
        <v>0.6</v>
      </c>
      <c r="N6" s="50">
        <v>10</v>
      </c>
      <c r="O6" s="30">
        <v>1</v>
      </c>
      <c r="P6" s="21">
        <v>77</v>
      </c>
      <c r="Q6" s="13">
        <v>5</v>
      </c>
      <c r="R6" s="13">
        <v>6</v>
      </c>
    </row>
    <row r="7" spans="2:18" ht="15" thickTop="1" x14ac:dyDescent="0.2">
      <c r="C7" t="s">
        <v>90</v>
      </c>
      <c r="D7" s="50">
        <v>29</v>
      </c>
      <c r="E7" s="13">
        <v>28</v>
      </c>
      <c r="F7" s="30">
        <v>0.96551724137931039</v>
      </c>
      <c r="G7" s="52">
        <v>25</v>
      </c>
      <c r="H7" s="30">
        <v>0.86206896551724133</v>
      </c>
      <c r="I7" s="21">
        <v>1</v>
      </c>
      <c r="J7" s="30">
        <v>3.4482758620689655E-2</v>
      </c>
      <c r="K7" s="52">
        <v>5</v>
      </c>
      <c r="L7" s="13">
        <v>1</v>
      </c>
      <c r="M7" s="30">
        <v>0.2</v>
      </c>
      <c r="N7" s="50">
        <v>5</v>
      </c>
      <c r="O7" s="30">
        <v>1</v>
      </c>
      <c r="P7" s="21">
        <v>51</v>
      </c>
      <c r="Q7" s="13">
        <v>10</v>
      </c>
      <c r="R7" s="13">
        <v>6</v>
      </c>
    </row>
    <row r="8" spans="2:18" x14ac:dyDescent="0.2">
      <c r="C8" t="s">
        <v>91</v>
      </c>
      <c r="D8" s="50">
        <v>35</v>
      </c>
      <c r="E8" s="13">
        <v>26</v>
      </c>
      <c r="F8" s="30">
        <v>0.74285714285714288</v>
      </c>
      <c r="G8" s="52">
        <v>18</v>
      </c>
      <c r="H8" s="30">
        <v>0.51428571428571423</v>
      </c>
      <c r="I8" s="21">
        <v>5</v>
      </c>
      <c r="J8" s="30">
        <v>0.14285714285714285</v>
      </c>
      <c r="K8" s="52">
        <v>7</v>
      </c>
      <c r="L8" s="13">
        <v>4</v>
      </c>
      <c r="M8" s="30">
        <v>0.5714285714285714</v>
      </c>
      <c r="N8" s="50">
        <v>4</v>
      </c>
      <c r="O8" s="30">
        <v>0.5714285714285714</v>
      </c>
      <c r="P8" s="21">
        <v>55</v>
      </c>
      <c r="Q8" s="13">
        <v>3</v>
      </c>
      <c r="R8" s="13">
        <v>6</v>
      </c>
    </row>
    <row r="9" spans="2:18" x14ac:dyDescent="0.2">
      <c r="C9" t="s">
        <v>92</v>
      </c>
      <c r="D9" s="50">
        <v>25</v>
      </c>
      <c r="E9" s="13">
        <v>24</v>
      </c>
      <c r="F9" s="30">
        <v>0.96</v>
      </c>
      <c r="G9" s="52">
        <v>25</v>
      </c>
      <c r="H9" s="30">
        <v>1</v>
      </c>
      <c r="I9" s="21">
        <v>3</v>
      </c>
      <c r="J9" s="30">
        <v>0.12</v>
      </c>
      <c r="K9" s="52">
        <v>6</v>
      </c>
      <c r="L9" s="13">
        <v>6</v>
      </c>
      <c r="M9" s="30">
        <v>1</v>
      </c>
      <c r="N9" s="50">
        <v>6</v>
      </c>
      <c r="O9" s="30">
        <v>1</v>
      </c>
      <c r="P9" s="21">
        <v>114</v>
      </c>
      <c r="Q9" s="13">
        <v>3</v>
      </c>
      <c r="R9" s="13">
        <v>6</v>
      </c>
    </row>
    <row r="10" spans="2:18" x14ac:dyDescent="0.2">
      <c r="C10" t="s">
        <v>93</v>
      </c>
      <c r="D10" s="50">
        <v>23</v>
      </c>
      <c r="E10" s="13">
        <v>0</v>
      </c>
      <c r="F10" s="30">
        <v>0</v>
      </c>
      <c r="G10" s="52">
        <v>23</v>
      </c>
      <c r="H10" s="30">
        <v>1</v>
      </c>
      <c r="I10" s="21">
        <v>4</v>
      </c>
      <c r="J10" s="30">
        <v>0.17391304347826086</v>
      </c>
      <c r="K10" s="52">
        <v>5</v>
      </c>
      <c r="L10" s="13">
        <v>0</v>
      </c>
      <c r="M10" s="30">
        <v>0</v>
      </c>
      <c r="N10" s="50">
        <v>5</v>
      </c>
      <c r="O10" s="30">
        <v>1</v>
      </c>
      <c r="P10" s="21">
        <v>79</v>
      </c>
      <c r="Q10" s="13">
        <v>21</v>
      </c>
      <c r="R10" s="13">
        <v>6</v>
      </c>
    </row>
    <row r="11" spans="2:18" x14ac:dyDescent="0.2">
      <c r="C11" t="s">
        <v>94</v>
      </c>
      <c r="D11" s="50">
        <v>40</v>
      </c>
      <c r="E11" s="13">
        <v>26</v>
      </c>
      <c r="F11" s="30">
        <v>0.65</v>
      </c>
      <c r="G11" s="52">
        <v>40</v>
      </c>
      <c r="H11" s="30">
        <v>1</v>
      </c>
      <c r="I11" s="21">
        <v>11</v>
      </c>
      <c r="J11" s="30">
        <v>0.27500000000000002</v>
      </c>
      <c r="K11" s="52">
        <v>7</v>
      </c>
      <c r="L11" s="13">
        <v>2</v>
      </c>
      <c r="M11" s="30">
        <v>0.2857142857142857</v>
      </c>
      <c r="N11" s="50">
        <v>7</v>
      </c>
      <c r="O11" s="30">
        <v>1</v>
      </c>
      <c r="P11" s="21">
        <v>87</v>
      </c>
      <c r="Q11" s="13">
        <v>46</v>
      </c>
      <c r="R11" s="13">
        <v>6</v>
      </c>
    </row>
    <row r="12" spans="2:18" x14ac:dyDescent="0.2">
      <c r="C12" t="s">
        <v>95</v>
      </c>
      <c r="D12" s="50">
        <v>48</v>
      </c>
      <c r="E12" s="13">
        <v>47</v>
      </c>
      <c r="F12" s="30">
        <v>0.97916666666666663</v>
      </c>
      <c r="G12" s="52">
        <v>48</v>
      </c>
      <c r="H12" s="30">
        <v>1</v>
      </c>
      <c r="I12" s="21">
        <v>9</v>
      </c>
      <c r="J12" s="30">
        <v>0.1875</v>
      </c>
      <c r="K12" s="52">
        <v>9</v>
      </c>
      <c r="L12" s="13">
        <v>6</v>
      </c>
      <c r="M12" s="30">
        <v>0.66666666666666663</v>
      </c>
      <c r="N12" s="50">
        <v>9</v>
      </c>
      <c r="O12" s="30">
        <v>1</v>
      </c>
      <c r="P12" s="21">
        <v>190</v>
      </c>
      <c r="Q12" s="13">
        <v>36</v>
      </c>
      <c r="R12" s="13">
        <v>6</v>
      </c>
    </row>
    <row r="13" spans="2:18" ht="15" thickBot="1" x14ac:dyDescent="0.25">
      <c r="C13" t="s">
        <v>96</v>
      </c>
      <c r="D13" s="50">
        <v>58</v>
      </c>
      <c r="E13" s="13">
        <v>1</v>
      </c>
      <c r="F13" s="30">
        <v>1.7241379310344827E-2</v>
      </c>
      <c r="G13" s="52">
        <v>58</v>
      </c>
      <c r="H13" s="30">
        <v>1</v>
      </c>
      <c r="I13" s="21">
        <v>10</v>
      </c>
      <c r="J13" s="30">
        <v>0.17241379310344829</v>
      </c>
      <c r="K13" s="52">
        <v>14</v>
      </c>
      <c r="L13" s="13">
        <v>0</v>
      </c>
      <c r="M13" s="30">
        <v>0</v>
      </c>
      <c r="N13" s="50">
        <v>14</v>
      </c>
      <c r="O13" s="30">
        <v>1</v>
      </c>
      <c r="P13" s="21">
        <v>229</v>
      </c>
      <c r="Q13" s="13">
        <v>27</v>
      </c>
      <c r="R13" s="13">
        <v>6</v>
      </c>
    </row>
    <row r="14" spans="2:18" ht="15" thickTop="1" x14ac:dyDescent="0.2">
      <c r="C14" t="s">
        <v>97</v>
      </c>
      <c r="D14" s="50">
        <v>24</v>
      </c>
      <c r="E14" s="13">
        <v>22</v>
      </c>
      <c r="F14" s="30">
        <v>0.91666666666666663</v>
      </c>
      <c r="G14" s="52">
        <v>13</v>
      </c>
      <c r="H14" s="30">
        <v>0.54166666666666663</v>
      </c>
      <c r="I14" s="21">
        <v>0</v>
      </c>
      <c r="J14" s="30">
        <v>0</v>
      </c>
      <c r="K14" s="52">
        <v>4</v>
      </c>
      <c r="L14" s="13">
        <v>2</v>
      </c>
      <c r="M14" s="30">
        <v>0.5</v>
      </c>
      <c r="N14" s="50">
        <v>3</v>
      </c>
      <c r="O14" s="30">
        <v>0.75</v>
      </c>
      <c r="P14" s="21">
        <v>34</v>
      </c>
      <c r="Q14" s="13">
        <v>7</v>
      </c>
      <c r="R14" s="13">
        <v>6</v>
      </c>
    </row>
    <row r="15" spans="2:18" x14ac:dyDescent="0.2">
      <c r="C15" t="s">
        <v>98</v>
      </c>
      <c r="D15" s="50">
        <v>34</v>
      </c>
      <c r="E15" s="13">
        <v>34</v>
      </c>
      <c r="F15" s="30">
        <v>1</v>
      </c>
      <c r="G15" s="52">
        <v>31</v>
      </c>
      <c r="H15" s="30">
        <v>0.91176470588235292</v>
      </c>
      <c r="I15" s="21">
        <v>7</v>
      </c>
      <c r="J15" s="30">
        <v>0.20588235294117646</v>
      </c>
      <c r="K15" s="52">
        <v>4</v>
      </c>
      <c r="L15" s="13">
        <v>2</v>
      </c>
      <c r="M15" s="30">
        <v>0.5</v>
      </c>
      <c r="N15" s="50">
        <v>3</v>
      </c>
      <c r="O15" s="30">
        <v>0.75</v>
      </c>
      <c r="P15" s="21">
        <v>99</v>
      </c>
      <c r="Q15" s="13">
        <v>11</v>
      </c>
      <c r="R15" s="13">
        <v>6</v>
      </c>
    </row>
    <row r="16" spans="2:18" ht="15" thickBot="1" x14ac:dyDescent="0.25">
      <c r="C16" t="s">
        <v>113</v>
      </c>
      <c r="D16" s="50">
        <v>22</v>
      </c>
      <c r="E16" s="13">
        <v>0</v>
      </c>
      <c r="F16" s="30">
        <v>0</v>
      </c>
      <c r="G16" s="52">
        <v>0</v>
      </c>
      <c r="H16" s="30">
        <v>0</v>
      </c>
      <c r="I16" s="21">
        <v>0</v>
      </c>
      <c r="J16" s="30">
        <v>0</v>
      </c>
      <c r="K16" s="52">
        <v>16</v>
      </c>
      <c r="L16" s="13">
        <v>0</v>
      </c>
      <c r="M16" s="30">
        <v>0</v>
      </c>
      <c r="N16" s="50">
        <v>0</v>
      </c>
      <c r="O16" s="30">
        <v>0</v>
      </c>
      <c r="P16" s="21">
        <v>0</v>
      </c>
      <c r="Q16" s="13">
        <v>0</v>
      </c>
      <c r="R16" s="13">
        <v>6</v>
      </c>
    </row>
    <row r="17" spans="2:18" ht="15" thickBot="1" x14ac:dyDescent="0.25">
      <c r="B17" t="s">
        <v>99</v>
      </c>
      <c r="D17" s="50">
        <v>429</v>
      </c>
      <c r="E17" s="13">
        <v>297</v>
      </c>
      <c r="F17" s="30">
        <v>0.69230769230769229</v>
      </c>
      <c r="G17" s="52">
        <v>371</v>
      </c>
      <c r="H17" s="30">
        <v>0.86480186480186483</v>
      </c>
      <c r="I17" s="21">
        <v>53</v>
      </c>
      <c r="J17" s="30">
        <v>0.12354312354312354</v>
      </c>
      <c r="K17" s="52">
        <v>101</v>
      </c>
      <c r="L17" s="13">
        <v>36</v>
      </c>
      <c r="M17" s="30">
        <v>0.35643564356435642</v>
      </c>
      <c r="N17" s="50">
        <v>79</v>
      </c>
      <c r="O17" s="30">
        <v>0.78217821782178221</v>
      </c>
      <c r="P17" s="21">
        <v>1303</v>
      </c>
      <c r="Q17" s="13">
        <v>222</v>
      </c>
      <c r="R17" s="13">
        <v>6</v>
      </c>
    </row>
    <row r="18" spans="2:18" ht="15" thickTop="1" x14ac:dyDescent="0.2">
      <c r="B18" s="1" t="s">
        <v>65</v>
      </c>
      <c r="C18" s="1"/>
      <c r="D18" s="51">
        <v>429</v>
      </c>
      <c r="E18" s="14">
        <v>297</v>
      </c>
      <c r="F18" s="31">
        <v>0.69230769230769229</v>
      </c>
      <c r="G18" s="53">
        <v>371</v>
      </c>
      <c r="H18" s="31">
        <v>0.86480186480186483</v>
      </c>
      <c r="I18" s="22">
        <v>53</v>
      </c>
      <c r="J18" s="31">
        <v>0.12354312354312354</v>
      </c>
      <c r="K18" s="53">
        <v>101</v>
      </c>
      <c r="L18" s="14">
        <v>36</v>
      </c>
      <c r="M18" s="31">
        <v>0.35643564356435642</v>
      </c>
      <c r="N18" s="51">
        <v>79</v>
      </c>
      <c r="O18" s="31">
        <v>0.78217821782178221</v>
      </c>
      <c r="P18" s="22">
        <v>1303</v>
      </c>
      <c r="Q18" s="14">
        <v>222</v>
      </c>
      <c r="R18" s="14">
        <v>6</v>
      </c>
    </row>
    <row r="20" spans="2:18" ht="15" thickTop="1" x14ac:dyDescent="0.2"/>
    <row r="24" spans="2:18" ht="15" thickBot="1" x14ac:dyDescent="0.25"/>
    <row r="25" spans="2:18" ht="15" thickTop="1" x14ac:dyDescent="0.2"/>
    <row r="27" spans="2:18" ht="15" thickTop="1" x14ac:dyDescent="0.2"/>
    <row r="55" ht="15" thickBot="1" x14ac:dyDescent="0.25"/>
    <row r="56" ht="15" thickTop="1" x14ac:dyDescent="0.2"/>
  </sheetData>
  <sortState xmlns:xlrd2="http://schemas.microsoft.com/office/spreadsheetml/2017/richdata2" ref="B3:R38">
    <sortCondition ref="B4"/>
  </sortState>
  <conditionalFormatting pivot="1" sqref="H4:H18">
    <cfRule type="dataBar" priority="14">
      <dataBar>
        <cfvo type="num" val="0"/>
        <cfvo type="num" val="1"/>
        <color rgb="FF638EC6"/>
      </dataBar>
      <extLst>
        <ext xmlns:x14="http://schemas.microsoft.com/office/spreadsheetml/2009/9/main" uri="{B025F937-C7B1-47D3-B67F-A62EFF666E3E}">
          <x14:id>{E3F03F53-7A59-4F9E-9E66-B3924B0D22A5}</x14:id>
        </ext>
      </extLst>
    </cfRule>
  </conditionalFormatting>
  <conditionalFormatting pivot="1" sqref="O4:O18">
    <cfRule type="dataBar" priority="13">
      <dataBar>
        <cfvo type="num" val="0"/>
        <cfvo type="num" val="1"/>
        <color rgb="FF63C384"/>
      </dataBar>
      <extLst>
        <ext xmlns:x14="http://schemas.microsoft.com/office/spreadsheetml/2009/9/main" uri="{B025F937-C7B1-47D3-B67F-A62EFF666E3E}">
          <x14:id>{DEA01120-8588-4E90-A7C7-A2CEA7D479BA}</x14:id>
        </ext>
      </extLst>
    </cfRule>
  </conditionalFormatting>
  <conditionalFormatting pivot="1" sqref="F4:F18">
    <cfRule type="dataBar" priority="2">
      <dataBar>
        <cfvo type="num" val="0"/>
        <cfvo type="num" val="1"/>
        <color rgb="FFFFB628"/>
      </dataBar>
      <extLst>
        <ext xmlns:x14="http://schemas.microsoft.com/office/spreadsheetml/2009/9/main" uri="{B025F937-C7B1-47D3-B67F-A62EFF666E3E}">
          <x14:id>{EEE78F2E-F883-4CC4-9F51-725B698FB6AC}</x14:id>
        </ext>
      </extLst>
    </cfRule>
  </conditionalFormatting>
  <conditionalFormatting pivot="1" sqref="M4:M18">
    <cfRule type="dataBar" priority="1">
      <dataBar>
        <cfvo type="num" val="0"/>
        <cfvo type="num" val="1"/>
        <color rgb="FFFF555A"/>
      </dataBar>
      <extLst>
        <ext xmlns:x14="http://schemas.microsoft.com/office/spreadsheetml/2009/9/main" uri="{B025F937-C7B1-47D3-B67F-A62EFF666E3E}">
          <x14:id>{B250CC90-A6F0-4BE2-AF88-9A19D1599A03}</x14:id>
        </ext>
      </extLst>
    </cfRule>
  </conditionalFormatting>
  <hyperlinks>
    <hyperlink ref="E2" location="'Units without Commissioners'!A4" display="# Units w/ UC" xr:uid="{00000000-0004-0000-0200-000001000000}"/>
    <hyperlink ref="L2" location="'Units without Commissioners'!E3" display="# New Units w/ UC" xr:uid="{00000000-0004-0000-0200-000002000000}"/>
    <hyperlink ref="G2" location="'Units not Contacted'!A4" display="# Contacted once in '18" xr:uid="{00000000-0004-0000-0200-000003000000}"/>
    <hyperlink ref="N2" location="'Units not Contacted'!E3" display="# New Units Contacted Once in '18" xr:uid="{00000000-0004-0000-0200-000004000000}"/>
    <hyperlink ref="K2" location="'New Units'!B5" display="# New Units →" xr:uid="{00000000-0004-0000-0200-000005000000}"/>
  </hyperlinks>
  <printOptions horizontalCentered="1"/>
  <pageMargins left="0.25" right="0.25" top="0.75" bottom="0.75" header="0.3" footer="0.3"/>
  <pageSetup scale="65" fitToHeight="0" orientation="landscape" r:id="rId2"/>
  <headerFooter scaleWithDoc="0">
    <oddHeader>&amp;C&amp;"Arial,Bold"&amp;14&amp;A</oddHeader>
    <oddFooter>&amp;L
Report created: &amp;D&amp;C&amp;G
Page &amp;P of &amp;N</oddFooter>
    <firstHeader>&amp;C&amp;"Arial,Bold"Unit Contact Analysis</firstHeader>
    <firstFooter>&amp;CThis pivot table report has been developed by volunteers and IS NOT supported by BSA or BSA’s Information Delivery Group.  For assistance contact commissioner.support@scouting.org and a volunteer will respond to you.</firstFooter>
  </headerFooter>
  <rowBreaks count="11" manualBreakCount="11">
    <brk id="52" min="1" max="16" man="1"/>
    <brk id="103" min="1" max="16" man="1"/>
    <brk id="147" min="1" max="16" man="1"/>
    <brk id="192" min="1" max="16" man="1"/>
    <brk id="244" min="1" max="16" man="1"/>
    <brk id="307" min="1" max="16" man="1"/>
    <brk id="359" min="1" max="16" man="1"/>
    <brk id="410" min="1" max="16" man="1"/>
    <brk id="451" min="1" max="16" man="1"/>
    <brk id="575" min="1" max="16" man="1"/>
    <brk id="628" min="1" max="16" man="1"/>
  </rowBreaks>
  <drawing r:id="rId3"/>
  <legacyDrawingHF r:id="rId4"/>
  <extLst>
    <ext xmlns:x14="http://schemas.microsoft.com/office/spreadsheetml/2009/9/main" uri="{78C0D931-6437-407d-A8EE-F0AAD7539E65}">
      <x14:conditionalFormattings>
        <x14:conditionalFormatting xmlns:xm="http://schemas.microsoft.com/office/excel/2006/main" pivot="1">
          <x14:cfRule type="dataBar" id="{E3F03F53-7A59-4F9E-9E66-B3924B0D22A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H4:H18</xm:sqref>
        </x14:conditionalFormatting>
        <x14:conditionalFormatting xmlns:xm="http://schemas.microsoft.com/office/excel/2006/main" pivot="1">
          <x14:cfRule type="dataBar" id="{DEA01120-8588-4E90-A7C7-A2CEA7D479BA}">
            <x14:dataBar minLength="0" maxLength="100" border="1" negativeBarBorderColorSameAsPositive="0">
              <x14:cfvo type="num">
                <xm:f>0</xm:f>
              </x14:cfvo>
              <x14:cfvo type="num">
                <xm:f>1</xm:f>
              </x14:cfvo>
              <x14:borderColor rgb="FF63C384"/>
              <x14:negativeFillColor rgb="FFFF0000"/>
              <x14:negativeBorderColor rgb="FFFF0000"/>
              <x14:axisColor rgb="FF000000"/>
            </x14:dataBar>
          </x14:cfRule>
          <xm:sqref>O4:O18</xm:sqref>
        </x14:conditionalFormatting>
        <x14:conditionalFormatting xmlns:xm="http://schemas.microsoft.com/office/excel/2006/main" pivot="1">
          <x14:cfRule type="dataBar" id="{EEE78F2E-F883-4CC4-9F51-725B698FB6AC}">
            <x14:dataBar minLength="0" maxLength="100" border="1" negativeBarBorderColorSameAsPositive="0">
              <x14:cfvo type="num">
                <xm:f>0</xm:f>
              </x14:cfvo>
              <x14:cfvo type="num">
                <xm:f>1</xm:f>
              </x14:cfvo>
              <x14:borderColor rgb="FFFFB628"/>
              <x14:negativeFillColor rgb="FFFF0000"/>
              <x14:negativeBorderColor rgb="FFFF0000"/>
              <x14:axisColor rgb="FF000000"/>
            </x14:dataBar>
          </x14:cfRule>
          <xm:sqref>F4:F18</xm:sqref>
        </x14:conditionalFormatting>
        <x14:conditionalFormatting xmlns:xm="http://schemas.microsoft.com/office/excel/2006/main" pivot="1">
          <x14:cfRule type="dataBar" id="{B250CC90-A6F0-4BE2-AF88-9A19D1599A03}">
            <x14:dataBar minLength="0" maxLength="100" border="1" negativeBarBorderColorSameAsPositive="0">
              <x14:cfvo type="num">
                <xm:f>0</xm:f>
              </x14:cfvo>
              <x14:cfvo type="num">
                <xm:f>1</xm:f>
              </x14:cfvo>
              <x14:borderColor rgb="FFFF555A"/>
              <x14:negativeFillColor rgb="FFFF0000"/>
              <x14:negativeBorderColor rgb="FFFF0000"/>
              <x14:axisColor rgb="FF000000"/>
            </x14:dataBar>
          </x14:cfRule>
          <xm:sqref>M4:M18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7"/>
  <sheetViews>
    <sheetView workbookViewId="0">
      <selection activeCell="A3" sqref="A3"/>
    </sheetView>
  </sheetViews>
  <sheetFormatPr defaultRowHeight="14.25" x14ac:dyDescent="0.2"/>
  <cols>
    <col min="1" max="1" width="25.75" bestFit="1" customWidth="1"/>
    <col min="2" max="2" width="15.75" bestFit="1" customWidth="1"/>
    <col min="3" max="3" width="7" customWidth="1"/>
    <col min="4" max="4" width="16.875" customWidth="1"/>
    <col min="5" max="5" width="17.625" customWidth="1"/>
    <col min="6" max="6" width="17.625" bestFit="1" customWidth="1"/>
  </cols>
  <sheetData>
    <row r="1" spans="1:16" x14ac:dyDescent="0.2">
      <c r="O1" s="4">
        <f>COUNTA(E:E)</f>
        <v>16</v>
      </c>
      <c r="P1" s="4">
        <f>COUNTA(2:2)</f>
        <v>5</v>
      </c>
    </row>
    <row r="2" spans="1:16" x14ac:dyDescent="0.2">
      <c r="A2" s="3" t="s">
        <v>64</v>
      </c>
      <c r="B2" s="3" t="s">
        <v>0</v>
      </c>
      <c r="C2" t="s">
        <v>3</v>
      </c>
      <c r="D2" t="s">
        <v>62</v>
      </c>
      <c r="E2" t="s">
        <v>63</v>
      </c>
    </row>
    <row r="3" spans="1:16" x14ac:dyDescent="0.2">
      <c r="A3" t="s">
        <v>86</v>
      </c>
      <c r="B3" t="s">
        <v>87</v>
      </c>
      <c r="C3" s="50">
        <v>40</v>
      </c>
      <c r="D3" s="13">
        <v>24</v>
      </c>
      <c r="E3" s="30">
        <v>0.6</v>
      </c>
    </row>
    <row r="4" spans="1:16" x14ac:dyDescent="0.2">
      <c r="B4" t="s">
        <v>88</v>
      </c>
      <c r="C4" s="50">
        <v>23</v>
      </c>
      <c r="D4" s="13">
        <v>22</v>
      </c>
      <c r="E4" s="30">
        <v>0.95652173913043481</v>
      </c>
    </row>
    <row r="5" spans="1:16" x14ac:dyDescent="0.2">
      <c r="B5" t="s">
        <v>89</v>
      </c>
      <c r="C5" s="50">
        <v>28</v>
      </c>
      <c r="D5" s="13">
        <v>2</v>
      </c>
      <c r="E5" s="30">
        <v>7.1428571428571425E-2</v>
      </c>
    </row>
    <row r="6" spans="1:16" x14ac:dyDescent="0.2">
      <c r="B6" t="s">
        <v>90</v>
      </c>
      <c r="C6" s="50">
        <v>29</v>
      </c>
      <c r="D6" s="13">
        <v>8</v>
      </c>
      <c r="E6" s="30">
        <v>0.27586206896551724</v>
      </c>
    </row>
    <row r="7" spans="1:16" x14ac:dyDescent="0.2">
      <c r="B7" t="s">
        <v>91</v>
      </c>
      <c r="C7" s="50">
        <v>35</v>
      </c>
      <c r="D7" s="13">
        <v>3</v>
      </c>
      <c r="E7" s="30">
        <v>8.5714285714285715E-2</v>
      </c>
    </row>
    <row r="8" spans="1:16" x14ac:dyDescent="0.2">
      <c r="B8" t="s">
        <v>92</v>
      </c>
      <c r="C8" s="50">
        <v>25</v>
      </c>
      <c r="D8" s="13">
        <v>3</v>
      </c>
      <c r="E8" s="30">
        <v>0.12</v>
      </c>
    </row>
    <row r="9" spans="1:16" x14ac:dyDescent="0.2">
      <c r="B9" t="s">
        <v>93</v>
      </c>
      <c r="C9" s="50">
        <v>23</v>
      </c>
      <c r="D9" s="13">
        <v>20</v>
      </c>
      <c r="E9" s="30">
        <v>0.86956521739130432</v>
      </c>
    </row>
    <row r="10" spans="1:16" x14ac:dyDescent="0.2">
      <c r="B10" t="s">
        <v>94</v>
      </c>
      <c r="C10" s="50">
        <v>40</v>
      </c>
      <c r="D10" s="13">
        <v>38</v>
      </c>
      <c r="E10" s="30">
        <v>0.95</v>
      </c>
    </row>
    <row r="11" spans="1:16" x14ac:dyDescent="0.2">
      <c r="B11" t="s">
        <v>95</v>
      </c>
      <c r="C11" s="50">
        <v>48</v>
      </c>
      <c r="D11" s="13">
        <v>33</v>
      </c>
      <c r="E11" s="30">
        <v>0.6875</v>
      </c>
    </row>
    <row r="12" spans="1:16" x14ac:dyDescent="0.2">
      <c r="B12" t="s">
        <v>96</v>
      </c>
      <c r="C12" s="50">
        <v>58</v>
      </c>
      <c r="D12" s="13">
        <v>25</v>
      </c>
      <c r="E12" s="30">
        <v>0.43103448275862066</v>
      </c>
    </row>
    <row r="13" spans="1:16" x14ac:dyDescent="0.2">
      <c r="B13" t="s">
        <v>97</v>
      </c>
      <c r="C13" s="50">
        <v>24</v>
      </c>
      <c r="D13" s="13">
        <v>5</v>
      </c>
      <c r="E13" s="30">
        <v>0.20833333333333334</v>
      </c>
    </row>
    <row r="14" spans="1:16" x14ac:dyDescent="0.2">
      <c r="B14" t="s">
        <v>98</v>
      </c>
      <c r="C14" s="50">
        <v>34</v>
      </c>
      <c r="D14" s="13">
        <v>10</v>
      </c>
      <c r="E14" s="30">
        <v>0.29411764705882354</v>
      </c>
    </row>
    <row r="15" spans="1:16" x14ac:dyDescent="0.2">
      <c r="B15" t="s">
        <v>113</v>
      </c>
      <c r="C15" s="50">
        <v>22</v>
      </c>
      <c r="D15" s="13">
        <v>0</v>
      </c>
      <c r="E15" s="30">
        <v>0</v>
      </c>
    </row>
    <row r="16" spans="1:16" x14ac:dyDescent="0.2">
      <c r="A16" t="s">
        <v>99</v>
      </c>
      <c r="C16" s="50">
        <v>429</v>
      </c>
      <c r="D16" s="13">
        <v>193</v>
      </c>
      <c r="E16" s="30">
        <v>0.44988344988344986</v>
      </c>
    </row>
    <row r="17" spans="1:5" x14ac:dyDescent="0.2">
      <c r="A17" t="s">
        <v>5</v>
      </c>
      <c r="C17" s="50">
        <v>429</v>
      </c>
      <c r="D17" s="13">
        <v>193</v>
      </c>
      <c r="E17" s="30">
        <v>0.44988344988344986</v>
      </c>
    </row>
  </sheetData>
  <printOptions horizontalCentered="1"/>
  <pageMargins left="0.25" right="0.25" top="0.75" bottom="0.75" header="0.3" footer="0.3"/>
  <pageSetup fitToHeight="0" orientation="portrait" r:id="rId2"/>
  <headerFooter>
    <oddHeader>&amp;C&amp;"Arial,Bold"&amp;12Detailed Assessment Analysis Summary Report</oddHeader>
    <oddFooter>&amp;LDate Printed: &amp;D&amp;CPage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2"/>
  <sheetViews>
    <sheetView workbookViewId="0">
      <selection activeCell="A3" sqref="A3"/>
    </sheetView>
  </sheetViews>
  <sheetFormatPr defaultRowHeight="14.25" x14ac:dyDescent="0.2"/>
  <sheetData>
    <row r="1" spans="1:2" x14ac:dyDescent="0.2">
      <c r="A1" t="s">
        <v>13</v>
      </c>
      <c r="B1" t="s">
        <v>14</v>
      </c>
    </row>
    <row r="2" spans="1:2" x14ac:dyDescent="0.2">
      <c r="A2" t="s">
        <v>15</v>
      </c>
      <c r="B2" t="str">
        <f ca="1">LEFT(CELL("filename",B6),FIND("[",CELL("filename",B6),1)-1)</f>
        <v>C:\202212\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Z20"/>
  <sheetViews>
    <sheetView workbookViewId="0">
      <selection activeCell="U16" sqref="U16"/>
    </sheetView>
  </sheetViews>
  <sheetFormatPr defaultRowHeight="14.25" x14ac:dyDescent="0.2"/>
  <cols>
    <col min="1" max="1" width="25.75" bestFit="1" customWidth="1"/>
    <col min="2" max="2" width="15.75" bestFit="1" customWidth="1"/>
    <col min="3" max="3" width="5.5" customWidth="1"/>
    <col min="4" max="4" width="4" customWidth="1"/>
    <col min="5" max="6" width="4.25" customWidth="1"/>
    <col min="7" max="7" width="3.875" customWidth="1"/>
    <col min="8" max="8" width="4.375" customWidth="1"/>
    <col min="9" max="9" width="4.125" customWidth="1"/>
    <col min="10" max="10" width="3.5" bestFit="1" customWidth="1"/>
    <col min="11" max="11" width="4.25" customWidth="1"/>
    <col min="12" max="12" width="4.375" customWidth="1"/>
    <col min="13" max="13" width="4" customWidth="1"/>
    <col min="14" max="14" width="4.5" customWidth="1"/>
    <col min="15" max="15" width="4.375" bestFit="1" customWidth="1"/>
    <col min="16" max="16" width="5.375" bestFit="1" customWidth="1"/>
    <col min="17" max="17" width="10" customWidth="1"/>
    <col min="18" max="18" width="10" bestFit="1" customWidth="1"/>
    <col min="19" max="19" width="8" customWidth="1"/>
  </cols>
  <sheetData>
    <row r="1" spans="1:52" ht="18" x14ac:dyDescent="0.25">
      <c r="A1" s="47" t="str">
        <f>"Unit Contacts"</f>
        <v>Unit Contacts</v>
      </c>
      <c r="B1" s="47"/>
      <c r="C1" s="47"/>
      <c r="D1" s="47"/>
      <c r="E1" s="47"/>
      <c r="F1" s="47"/>
      <c r="G1" s="47"/>
      <c r="H1" s="47"/>
      <c r="I1" s="47"/>
      <c r="J1" s="47"/>
      <c r="K1" s="47"/>
      <c r="L1" s="47"/>
      <c r="M1" s="47"/>
      <c r="N1" s="47"/>
      <c r="O1" s="47"/>
      <c r="P1" s="47"/>
      <c r="Q1" s="47"/>
      <c r="S1" s="4">
        <f>COUNT($P:$P)+5</f>
        <v>20</v>
      </c>
      <c r="T1" s="4">
        <f>COUNTA(5:5)</f>
        <v>18</v>
      </c>
    </row>
    <row r="2" spans="1:52" x14ac:dyDescent="0.2">
      <c r="A2" s="48" t="str">
        <f>"Through Month of "&amp;
IF(CUBEVALUE("ThisWorkbookDataModel","[Measures].[CurrentMonth]")=12,"December",
IF(CUBEVALUE("ThisWorkbookDataModel","[Measures].[CurrentMonth]")=11,"November",
IF(CUBEVALUE("ThisWorkbookDataModel","[Measures].[CurrentMonth]")=10,"October",
IF(CUBEVALUE("ThisWorkbookDataModel","[Measures].[CurrentMonth]")=9,"September",
IF(CUBEVALUE("ThisWorkbookDataModel","[Measures].[CurrentMonth]")=8,"August",
IF(CUBEVALUE("ThisWorkbookDataModel","[Measures].[CurrentMonth]")=7,"July",
IF(CUBEVALUE("ThisWorkbookDataModel","[Measures].[CurrentMonth]")=6,"June",
IF(CUBEVALUE("ThisWorkbookDataModel","[Measures].[CurrentMonth]")=5,"May",
IF(CUBEVALUE("ThisWorkbookDataModel","[Measures].[CurrentMonth]")=4,"April",
IF(CUBEVALUE("ThisWorkbookDataModel","[Measures].[CurrentMonth]")=3,"March",
IF(CUBEVALUE("ThisWorkbookDataModel","[Measures].[CurrentMonth]")=2,"February",
IF(CUBEVALUE("ThisWorkbookDataModel","[Measures].[CurrentMonth]")=1,"January",""))))))))))))&amp;", 2021"</f>
        <v>Through Month of December, 2021</v>
      </c>
      <c r="B2" s="48"/>
      <c r="C2" s="48"/>
      <c r="D2" s="48"/>
      <c r="E2" s="48"/>
      <c r="F2" s="48"/>
      <c r="G2" s="48"/>
      <c r="H2" s="48"/>
      <c r="I2" s="48"/>
      <c r="J2" s="48"/>
      <c r="K2" s="48"/>
      <c r="L2" s="48"/>
      <c r="M2" s="48"/>
      <c r="N2" s="48"/>
      <c r="O2" s="48"/>
      <c r="P2" s="48"/>
      <c r="Q2" s="48"/>
    </row>
    <row r="3" spans="1:52" x14ac:dyDescent="0.2">
      <c r="AZ3">
        <f>B3</f>
        <v>0</v>
      </c>
    </row>
    <row r="4" spans="1:52" ht="15" x14ac:dyDescent="0.25">
      <c r="C4" s="46"/>
      <c r="D4" s="46"/>
      <c r="E4" s="46"/>
      <c r="F4" s="46"/>
      <c r="G4" s="46"/>
      <c r="H4" s="46"/>
      <c r="I4" s="46"/>
      <c r="J4" s="46"/>
      <c r="K4" s="46"/>
      <c r="L4" s="46"/>
      <c r="M4" s="46"/>
      <c r="N4" s="46"/>
      <c r="O4" s="46"/>
      <c r="P4" s="46"/>
      <c r="Q4" s="46"/>
    </row>
    <row r="5" spans="1:52" ht="30" x14ac:dyDescent="0.25">
      <c r="A5" s="12" t="s">
        <v>6</v>
      </c>
      <c r="B5" s="11" t="s">
        <v>0</v>
      </c>
      <c r="C5" s="19" t="s">
        <v>26</v>
      </c>
      <c r="D5" s="19" t="s">
        <v>27</v>
      </c>
      <c r="E5" s="19" t="s">
        <v>28</v>
      </c>
      <c r="F5" s="19" t="s">
        <v>29</v>
      </c>
      <c r="G5" s="19" t="s">
        <v>30</v>
      </c>
      <c r="H5" s="19" t="s">
        <v>38</v>
      </c>
      <c r="I5" s="19" t="s">
        <v>31</v>
      </c>
      <c r="J5" s="19" t="s">
        <v>32</v>
      </c>
      <c r="K5" s="19" t="s">
        <v>33</v>
      </c>
      <c r="L5" s="19" t="s">
        <v>34</v>
      </c>
      <c r="M5" s="19" t="s">
        <v>35</v>
      </c>
      <c r="N5" s="19" t="s">
        <v>36</v>
      </c>
      <c r="O5" s="19" t="s">
        <v>37</v>
      </c>
      <c r="P5" s="19" t="s">
        <v>4</v>
      </c>
      <c r="Q5" s="18" t="s">
        <v>73</v>
      </c>
      <c r="R5" s="18" t="s">
        <v>1</v>
      </c>
    </row>
    <row r="6" spans="1:52" x14ac:dyDescent="0.2">
      <c r="A6" t="s">
        <v>86</v>
      </c>
      <c r="B6" s="34" t="s">
        <v>87</v>
      </c>
      <c r="C6" s="54">
        <v>40</v>
      </c>
      <c r="D6" s="16">
        <v>20</v>
      </c>
      <c r="E6" s="16">
        <v>29</v>
      </c>
      <c r="F6" s="16">
        <v>14</v>
      </c>
      <c r="G6" s="16">
        <v>23</v>
      </c>
      <c r="H6" s="16">
        <v>15</v>
      </c>
      <c r="I6" s="16">
        <v>15</v>
      </c>
      <c r="J6" s="16">
        <v>15</v>
      </c>
      <c r="K6" s="16">
        <v>11</v>
      </c>
      <c r="L6" s="16">
        <v>12</v>
      </c>
      <c r="M6" s="16">
        <v>13</v>
      </c>
      <c r="N6" s="16">
        <v>20</v>
      </c>
      <c r="O6" s="16">
        <v>1</v>
      </c>
      <c r="P6" s="54">
        <v>232</v>
      </c>
      <c r="Q6" s="54">
        <v>23</v>
      </c>
      <c r="R6" s="32">
        <v>0.57499999999999996</v>
      </c>
    </row>
    <row r="7" spans="1:52" x14ac:dyDescent="0.2">
      <c r="B7" s="34" t="s">
        <v>88</v>
      </c>
      <c r="C7" s="54">
        <v>23</v>
      </c>
      <c r="D7" s="16">
        <v>21</v>
      </c>
      <c r="E7" s="16">
        <v>7</v>
      </c>
      <c r="F7" s="16">
        <v>6</v>
      </c>
      <c r="G7" s="16">
        <v>16</v>
      </c>
      <c r="H7" s="16">
        <v>1</v>
      </c>
      <c r="I7" s="16">
        <v>1</v>
      </c>
      <c r="J7" s="16">
        <v>4</v>
      </c>
      <c r="K7" s="16">
        <v>7</v>
      </c>
      <c r="L7" s="16">
        <v>1</v>
      </c>
      <c r="M7" s="16"/>
      <c r="N7" s="16">
        <v>6</v>
      </c>
      <c r="O7" s="16"/>
      <c r="P7" s="54">
        <v>109</v>
      </c>
      <c r="Q7" s="54">
        <v>5</v>
      </c>
      <c r="R7" s="32">
        <v>0.21739130434782608</v>
      </c>
    </row>
    <row r="8" spans="1:52" x14ac:dyDescent="0.2">
      <c r="B8" s="34" t="s">
        <v>89</v>
      </c>
      <c r="C8" s="54">
        <v>28</v>
      </c>
      <c r="D8" s="16">
        <v>3</v>
      </c>
      <c r="E8" s="16">
        <v>3</v>
      </c>
      <c r="F8" s="16">
        <v>1</v>
      </c>
      <c r="G8" s="16">
        <v>1</v>
      </c>
      <c r="H8" s="16">
        <v>1</v>
      </c>
      <c r="I8" s="16">
        <v>1</v>
      </c>
      <c r="J8" s="16"/>
      <c r="K8" s="16">
        <v>2</v>
      </c>
      <c r="L8" s="16">
        <v>1</v>
      </c>
      <c r="M8" s="16">
        <v>3</v>
      </c>
      <c r="N8" s="16">
        <v>28</v>
      </c>
      <c r="O8" s="16">
        <v>2</v>
      </c>
      <c r="P8" s="54">
        <v>82</v>
      </c>
      <c r="Q8" s="54">
        <v>2</v>
      </c>
      <c r="R8" s="32">
        <v>7.1428571428571425E-2</v>
      </c>
    </row>
    <row r="9" spans="1:52" x14ac:dyDescent="0.2">
      <c r="B9" s="34" t="s">
        <v>90</v>
      </c>
      <c r="C9" s="54">
        <v>29</v>
      </c>
      <c r="D9" s="16">
        <v>1</v>
      </c>
      <c r="E9" s="16">
        <v>3</v>
      </c>
      <c r="F9" s="16">
        <v>2</v>
      </c>
      <c r="G9" s="16">
        <v>4</v>
      </c>
      <c r="H9" s="16">
        <v>5</v>
      </c>
      <c r="I9" s="16">
        <v>11</v>
      </c>
      <c r="J9" s="16">
        <v>6</v>
      </c>
      <c r="K9" s="16">
        <v>6</v>
      </c>
      <c r="L9" s="16">
        <v>8</v>
      </c>
      <c r="M9" s="16">
        <v>4</v>
      </c>
      <c r="N9" s="16"/>
      <c r="O9" s="16">
        <v>1</v>
      </c>
      <c r="P9" s="54">
        <v>61</v>
      </c>
      <c r="Q9" s="54">
        <v>1</v>
      </c>
      <c r="R9" s="32">
        <v>3.4482758620689655E-2</v>
      </c>
    </row>
    <row r="10" spans="1:52" x14ac:dyDescent="0.2">
      <c r="B10" s="34" t="s">
        <v>91</v>
      </c>
      <c r="C10" s="54">
        <v>35</v>
      </c>
      <c r="D10" s="16">
        <v>1</v>
      </c>
      <c r="E10" s="16">
        <v>5</v>
      </c>
      <c r="F10" s="16">
        <v>2</v>
      </c>
      <c r="G10" s="16">
        <v>12</v>
      </c>
      <c r="H10" s="16">
        <v>2</v>
      </c>
      <c r="I10" s="16">
        <v>2</v>
      </c>
      <c r="J10" s="16">
        <v>3</v>
      </c>
      <c r="K10" s="16">
        <v>4</v>
      </c>
      <c r="L10" s="16">
        <v>3</v>
      </c>
      <c r="M10" s="16">
        <v>4</v>
      </c>
      <c r="N10" s="16">
        <v>7</v>
      </c>
      <c r="O10" s="16">
        <v>5</v>
      </c>
      <c r="P10" s="54">
        <v>58</v>
      </c>
      <c r="Q10" s="54">
        <v>4</v>
      </c>
      <c r="R10" s="32">
        <v>0.11428571428571428</v>
      </c>
    </row>
    <row r="11" spans="1:52" x14ac:dyDescent="0.2">
      <c r="B11" s="34" t="s">
        <v>92</v>
      </c>
      <c r="C11" s="54">
        <v>25</v>
      </c>
      <c r="D11" s="16">
        <v>6</v>
      </c>
      <c r="E11" s="16">
        <v>9</v>
      </c>
      <c r="F11" s="16">
        <v>13</v>
      </c>
      <c r="G11" s="16">
        <v>11</v>
      </c>
      <c r="H11" s="16">
        <v>12</v>
      </c>
      <c r="I11" s="16">
        <v>12</v>
      </c>
      <c r="J11" s="16">
        <v>5</v>
      </c>
      <c r="K11" s="16">
        <v>8</v>
      </c>
      <c r="L11" s="16">
        <v>7</v>
      </c>
      <c r="M11" s="16">
        <v>2</v>
      </c>
      <c r="N11" s="16">
        <v>5</v>
      </c>
      <c r="O11" s="16">
        <v>3</v>
      </c>
      <c r="P11" s="54">
        <v>117</v>
      </c>
      <c r="Q11" s="54">
        <v>7</v>
      </c>
      <c r="R11" s="32">
        <v>0.28000000000000003</v>
      </c>
    </row>
    <row r="12" spans="1:52" x14ac:dyDescent="0.2">
      <c r="B12" s="34" t="s">
        <v>93</v>
      </c>
      <c r="C12" s="54">
        <v>23</v>
      </c>
      <c r="D12" s="16">
        <v>8</v>
      </c>
      <c r="E12" s="16">
        <v>8</v>
      </c>
      <c r="F12" s="16">
        <v>9</v>
      </c>
      <c r="G12" s="16">
        <v>10</v>
      </c>
      <c r="H12" s="16">
        <v>2</v>
      </c>
      <c r="I12" s="16"/>
      <c r="J12" s="16">
        <v>5</v>
      </c>
      <c r="K12" s="16">
        <v>7</v>
      </c>
      <c r="L12" s="16">
        <v>11</v>
      </c>
      <c r="M12" s="16">
        <v>14</v>
      </c>
      <c r="N12" s="16">
        <v>2</v>
      </c>
      <c r="O12" s="16">
        <v>4</v>
      </c>
      <c r="P12" s="54">
        <v>100</v>
      </c>
      <c r="Q12" s="54">
        <v>6</v>
      </c>
      <c r="R12" s="32">
        <v>0.2608695652173913</v>
      </c>
    </row>
    <row r="13" spans="1:52" x14ac:dyDescent="0.2">
      <c r="B13" s="34" t="s">
        <v>94</v>
      </c>
      <c r="C13" s="54">
        <v>40</v>
      </c>
      <c r="D13" s="16">
        <v>11</v>
      </c>
      <c r="E13" s="16">
        <v>11</v>
      </c>
      <c r="F13" s="16">
        <v>6</v>
      </c>
      <c r="G13" s="16">
        <v>18</v>
      </c>
      <c r="H13" s="16">
        <v>3</v>
      </c>
      <c r="I13" s="16">
        <v>4</v>
      </c>
      <c r="J13" s="16">
        <v>3</v>
      </c>
      <c r="K13" s="16">
        <v>9</v>
      </c>
      <c r="L13" s="16">
        <v>15</v>
      </c>
      <c r="M13" s="16">
        <v>8</v>
      </c>
      <c r="N13" s="16">
        <v>23</v>
      </c>
      <c r="O13" s="16">
        <v>11</v>
      </c>
      <c r="P13" s="54">
        <v>133</v>
      </c>
      <c r="Q13" s="54">
        <v>5</v>
      </c>
      <c r="R13" s="32">
        <v>0.125</v>
      </c>
    </row>
    <row r="14" spans="1:52" x14ac:dyDescent="0.2">
      <c r="B14" s="34" t="s">
        <v>95</v>
      </c>
      <c r="C14" s="54">
        <v>48</v>
      </c>
      <c r="D14" s="16">
        <v>2</v>
      </c>
      <c r="E14" s="16">
        <v>19</v>
      </c>
      <c r="F14" s="16">
        <v>36</v>
      </c>
      <c r="G14" s="16">
        <v>4</v>
      </c>
      <c r="H14" s="16">
        <v>17</v>
      </c>
      <c r="I14" s="16">
        <v>9</v>
      </c>
      <c r="J14" s="16">
        <v>6</v>
      </c>
      <c r="K14" s="16">
        <v>13</v>
      </c>
      <c r="L14" s="16">
        <v>14</v>
      </c>
      <c r="M14" s="16">
        <v>21</v>
      </c>
      <c r="N14" s="16">
        <v>25</v>
      </c>
      <c r="O14" s="16">
        <v>9</v>
      </c>
      <c r="P14" s="54">
        <v>226</v>
      </c>
      <c r="Q14" s="54">
        <v>16</v>
      </c>
      <c r="R14" s="32">
        <v>0.33333333333333331</v>
      </c>
    </row>
    <row r="15" spans="1:52" x14ac:dyDescent="0.2">
      <c r="B15" s="34" t="s">
        <v>96</v>
      </c>
      <c r="C15" s="54">
        <v>58</v>
      </c>
      <c r="D15" s="16">
        <v>12</v>
      </c>
      <c r="E15" s="16">
        <v>15</v>
      </c>
      <c r="F15" s="16">
        <v>12</v>
      </c>
      <c r="G15" s="16">
        <v>13</v>
      </c>
      <c r="H15" s="16">
        <v>17</v>
      </c>
      <c r="I15" s="16">
        <v>9</v>
      </c>
      <c r="J15" s="16">
        <v>18</v>
      </c>
      <c r="K15" s="16">
        <v>24</v>
      </c>
      <c r="L15" s="16">
        <v>19</v>
      </c>
      <c r="M15" s="16">
        <v>18</v>
      </c>
      <c r="N15" s="16">
        <v>22</v>
      </c>
      <c r="O15" s="16">
        <v>10</v>
      </c>
      <c r="P15" s="54">
        <v>256</v>
      </c>
      <c r="Q15" s="54">
        <v>16</v>
      </c>
      <c r="R15" s="32">
        <v>0.27586206896551724</v>
      </c>
    </row>
    <row r="16" spans="1:52" x14ac:dyDescent="0.2">
      <c r="B16" s="34" t="s">
        <v>97</v>
      </c>
      <c r="C16" s="54">
        <v>24</v>
      </c>
      <c r="D16" s="16">
        <v>1</v>
      </c>
      <c r="E16" s="16">
        <v>4</v>
      </c>
      <c r="F16" s="16">
        <v>4</v>
      </c>
      <c r="G16" s="16">
        <v>4</v>
      </c>
      <c r="H16" s="16">
        <v>2</v>
      </c>
      <c r="I16" s="16"/>
      <c r="J16" s="16">
        <v>1</v>
      </c>
      <c r="K16" s="16">
        <v>2</v>
      </c>
      <c r="L16" s="16">
        <v>6</v>
      </c>
      <c r="M16" s="16">
        <v>5</v>
      </c>
      <c r="N16" s="16">
        <v>4</v>
      </c>
      <c r="O16" s="16"/>
      <c r="P16" s="54">
        <v>41</v>
      </c>
      <c r="Q16" s="54">
        <v>1</v>
      </c>
      <c r="R16" s="32">
        <v>4.1666666666666664E-2</v>
      </c>
    </row>
    <row r="17" spans="1:18" x14ac:dyDescent="0.2">
      <c r="B17" s="34" t="s">
        <v>98</v>
      </c>
      <c r="C17" s="54">
        <v>34</v>
      </c>
      <c r="D17" s="16">
        <v>1</v>
      </c>
      <c r="E17" s="16">
        <v>2</v>
      </c>
      <c r="F17" s="16"/>
      <c r="G17" s="16">
        <v>3</v>
      </c>
      <c r="H17" s="16">
        <v>5</v>
      </c>
      <c r="I17" s="16">
        <v>6</v>
      </c>
      <c r="J17" s="16">
        <v>1</v>
      </c>
      <c r="K17" s="16">
        <v>16</v>
      </c>
      <c r="L17" s="16">
        <v>13</v>
      </c>
      <c r="M17" s="16">
        <v>10</v>
      </c>
      <c r="N17" s="16">
        <v>17</v>
      </c>
      <c r="O17" s="16">
        <v>7</v>
      </c>
      <c r="P17" s="54">
        <v>110</v>
      </c>
      <c r="Q17" s="54">
        <v>7</v>
      </c>
      <c r="R17" s="32">
        <v>0.20588235294117646</v>
      </c>
    </row>
    <row r="18" spans="1:18" x14ac:dyDescent="0.2">
      <c r="B18" s="34" t="s">
        <v>113</v>
      </c>
      <c r="C18" s="54">
        <v>22</v>
      </c>
      <c r="D18" s="16"/>
      <c r="E18" s="16"/>
      <c r="F18" s="16"/>
      <c r="G18" s="16"/>
      <c r="H18" s="16"/>
      <c r="I18" s="16"/>
      <c r="J18" s="16"/>
      <c r="K18" s="16"/>
      <c r="L18" s="16"/>
      <c r="M18" s="16"/>
      <c r="N18" s="16"/>
      <c r="O18" s="16"/>
      <c r="P18" s="54">
        <v>0</v>
      </c>
      <c r="Q18" s="54">
        <v>0</v>
      </c>
      <c r="R18" s="32">
        <v>0</v>
      </c>
    </row>
    <row r="19" spans="1:18" x14ac:dyDescent="0.2">
      <c r="A19" t="s">
        <v>99</v>
      </c>
      <c r="C19" s="54">
        <v>429</v>
      </c>
      <c r="D19" s="16">
        <v>87</v>
      </c>
      <c r="E19" s="16">
        <v>115</v>
      </c>
      <c r="F19" s="16">
        <v>105</v>
      </c>
      <c r="G19" s="16">
        <v>119</v>
      </c>
      <c r="H19" s="16">
        <v>82</v>
      </c>
      <c r="I19" s="16">
        <v>70</v>
      </c>
      <c r="J19" s="16">
        <v>67</v>
      </c>
      <c r="K19" s="16">
        <v>109</v>
      </c>
      <c r="L19" s="16">
        <v>110</v>
      </c>
      <c r="M19" s="16">
        <v>102</v>
      </c>
      <c r="N19" s="16">
        <v>159</v>
      </c>
      <c r="O19" s="16">
        <v>53</v>
      </c>
      <c r="P19" s="54">
        <v>1525</v>
      </c>
      <c r="Q19" s="54">
        <v>93</v>
      </c>
      <c r="R19" s="32">
        <v>0.21678321678321677</v>
      </c>
    </row>
    <row r="20" spans="1:18" x14ac:dyDescent="0.2">
      <c r="A20" s="15" t="s">
        <v>12</v>
      </c>
      <c r="B20" s="15"/>
      <c r="C20" s="55">
        <v>429</v>
      </c>
      <c r="D20" s="17">
        <v>87</v>
      </c>
      <c r="E20" s="17">
        <v>115</v>
      </c>
      <c r="F20" s="17">
        <v>105</v>
      </c>
      <c r="G20" s="17">
        <v>119</v>
      </c>
      <c r="H20" s="17">
        <v>82</v>
      </c>
      <c r="I20" s="17">
        <v>70</v>
      </c>
      <c r="J20" s="17">
        <v>67</v>
      </c>
      <c r="K20" s="17">
        <v>109</v>
      </c>
      <c r="L20" s="17">
        <v>110</v>
      </c>
      <c r="M20" s="17">
        <v>102</v>
      </c>
      <c r="N20" s="17">
        <v>159</v>
      </c>
      <c r="O20" s="17">
        <v>53</v>
      </c>
      <c r="P20" s="55">
        <v>1525</v>
      </c>
      <c r="Q20" s="55">
        <v>93</v>
      </c>
      <c r="R20" s="33">
        <v>0.21678321678321677</v>
      </c>
    </row>
  </sheetData>
  <mergeCells count="3">
    <mergeCell ref="C4:Q4"/>
    <mergeCell ref="A1:Q1"/>
    <mergeCell ref="A2:Q2"/>
  </mergeCells>
  <printOptions horizontalCentered="1"/>
  <pageMargins left="0.25" right="0.25" top="0.75" bottom="0.75" header="0.3" footer="0.3"/>
  <pageSetup fitToHeight="0" orientation="landscape" r:id="rId2"/>
  <headerFooter>
    <oddFooter>&amp;L
&amp;D&amp;C&amp;G
Page &amp;P of &amp;N</oddFooter>
  </headerFooter>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B1:T18"/>
  <sheetViews>
    <sheetView workbookViewId="0">
      <selection activeCell="B4" sqref="B4"/>
    </sheetView>
  </sheetViews>
  <sheetFormatPr defaultRowHeight="14.25" x14ac:dyDescent="0.2"/>
  <cols>
    <col min="2" max="2" width="35.625" bestFit="1" customWidth="1"/>
    <col min="3" max="3" width="15.75" bestFit="1" customWidth="1"/>
    <col min="4" max="4" width="14" customWidth="1"/>
    <col min="5" max="16" width="14" bestFit="1" customWidth="1"/>
    <col min="17" max="17" width="11.375" bestFit="1" customWidth="1"/>
  </cols>
  <sheetData>
    <row r="1" spans="2:20" x14ac:dyDescent="0.2">
      <c r="S1" s="4">
        <f ca="1">COUNT(OFFSET($A:$A,0,MATCH("Grand Total",3:3,0)-1))</f>
        <v>15</v>
      </c>
      <c r="T1" s="4">
        <f>COUNTA($3:$3)</f>
        <v>16</v>
      </c>
    </row>
    <row r="2" spans="2:20" x14ac:dyDescent="0.2">
      <c r="B2" s="3" t="s">
        <v>74</v>
      </c>
      <c r="D2" s="3" t="s">
        <v>39</v>
      </c>
    </row>
    <row r="3" spans="2:20" x14ac:dyDescent="0.2">
      <c r="B3" s="3" t="s">
        <v>6</v>
      </c>
      <c r="C3" s="3" t="s">
        <v>0</v>
      </c>
      <c r="D3" t="s">
        <v>117</v>
      </c>
      <c r="E3" t="s">
        <v>118</v>
      </c>
      <c r="F3" t="s">
        <v>119</v>
      </c>
      <c r="G3" t="s">
        <v>120</v>
      </c>
      <c r="H3" t="s">
        <v>121</v>
      </c>
      <c r="I3" t="s">
        <v>122</v>
      </c>
      <c r="J3" t="s">
        <v>123</v>
      </c>
      <c r="K3" t="s">
        <v>124</v>
      </c>
      <c r="L3" t="s">
        <v>125</v>
      </c>
      <c r="M3" t="s">
        <v>116</v>
      </c>
      <c r="N3" t="s">
        <v>115</v>
      </c>
      <c r="O3" t="s">
        <v>79</v>
      </c>
      <c r="P3" t="s">
        <v>47</v>
      </c>
      <c r="Q3" t="s">
        <v>5</v>
      </c>
    </row>
    <row r="4" spans="2:20" x14ac:dyDescent="0.2">
      <c r="B4" t="s">
        <v>86</v>
      </c>
      <c r="C4" t="s">
        <v>87</v>
      </c>
      <c r="D4" s="50">
        <v>1</v>
      </c>
      <c r="E4" s="50">
        <v>20</v>
      </c>
      <c r="F4" s="50">
        <v>5</v>
      </c>
      <c r="G4" s="50">
        <v>2</v>
      </c>
      <c r="H4" s="50">
        <v>1</v>
      </c>
      <c r="I4" s="50">
        <v>1</v>
      </c>
      <c r="J4" s="50">
        <v>2</v>
      </c>
      <c r="K4" s="50">
        <v>1</v>
      </c>
      <c r="L4" s="50">
        <v>1</v>
      </c>
      <c r="M4" s="50">
        <v>5</v>
      </c>
      <c r="N4" s="50"/>
      <c r="O4" s="50">
        <v>1</v>
      </c>
      <c r="P4" s="50"/>
      <c r="Q4" s="50">
        <v>40</v>
      </c>
    </row>
    <row r="5" spans="2:20" x14ac:dyDescent="0.2">
      <c r="C5" t="s">
        <v>88</v>
      </c>
      <c r="D5" s="50"/>
      <c r="E5" s="50">
        <v>6</v>
      </c>
      <c r="F5" s="50"/>
      <c r="G5" s="50">
        <v>1</v>
      </c>
      <c r="H5" s="50">
        <v>3</v>
      </c>
      <c r="I5" s="50"/>
      <c r="J5" s="50">
        <v>1</v>
      </c>
      <c r="K5" s="50"/>
      <c r="L5" s="50">
        <v>7</v>
      </c>
      <c r="M5" s="50">
        <v>3</v>
      </c>
      <c r="N5" s="50"/>
      <c r="O5" s="50">
        <v>1</v>
      </c>
      <c r="P5" s="50">
        <v>1</v>
      </c>
      <c r="Q5" s="50">
        <v>23</v>
      </c>
    </row>
    <row r="6" spans="2:20" x14ac:dyDescent="0.2">
      <c r="C6" t="s">
        <v>89</v>
      </c>
      <c r="D6" s="50">
        <v>2</v>
      </c>
      <c r="E6" s="50">
        <v>26</v>
      </c>
      <c r="F6" s="50"/>
      <c r="G6" s="50"/>
      <c r="H6" s="50"/>
      <c r="I6" s="50"/>
      <c r="J6" s="50"/>
      <c r="K6" s="50"/>
      <c r="L6" s="50"/>
      <c r="M6" s="50"/>
      <c r="N6" s="50"/>
      <c r="O6" s="50"/>
      <c r="P6" s="50"/>
      <c r="Q6" s="50">
        <v>28</v>
      </c>
    </row>
    <row r="7" spans="2:20" x14ac:dyDescent="0.2">
      <c r="C7" t="s">
        <v>90</v>
      </c>
      <c r="D7" s="50">
        <v>1</v>
      </c>
      <c r="E7" s="50"/>
      <c r="F7" s="50">
        <v>4</v>
      </c>
      <c r="G7" s="50">
        <v>6</v>
      </c>
      <c r="H7" s="50">
        <v>3</v>
      </c>
      <c r="I7" s="50">
        <v>2</v>
      </c>
      <c r="J7" s="50">
        <v>4</v>
      </c>
      <c r="K7" s="50">
        <v>3</v>
      </c>
      <c r="L7" s="50">
        <v>1</v>
      </c>
      <c r="M7" s="50">
        <v>1</v>
      </c>
      <c r="N7" s="50"/>
      <c r="O7" s="50"/>
      <c r="P7" s="50">
        <v>4</v>
      </c>
      <c r="Q7" s="50">
        <v>29</v>
      </c>
    </row>
    <row r="8" spans="2:20" x14ac:dyDescent="0.2">
      <c r="C8" t="s">
        <v>91</v>
      </c>
      <c r="D8" s="50">
        <v>5</v>
      </c>
      <c r="E8" s="50">
        <v>6</v>
      </c>
      <c r="F8" s="50"/>
      <c r="G8" s="50">
        <v>1</v>
      </c>
      <c r="H8" s="50"/>
      <c r="I8" s="50"/>
      <c r="J8" s="50"/>
      <c r="K8" s="50"/>
      <c r="L8" s="50">
        <v>6</v>
      </c>
      <c r="M8" s="50"/>
      <c r="N8" s="50"/>
      <c r="O8" s="50"/>
      <c r="P8" s="50">
        <v>17</v>
      </c>
      <c r="Q8" s="50">
        <v>35</v>
      </c>
    </row>
    <row r="9" spans="2:20" x14ac:dyDescent="0.2">
      <c r="C9" t="s">
        <v>92</v>
      </c>
      <c r="D9" s="50">
        <v>3</v>
      </c>
      <c r="E9" s="50">
        <v>3</v>
      </c>
      <c r="F9" s="50">
        <v>1</v>
      </c>
      <c r="G9" s="50">
        <v>3</v>
      </c>
      <c r="H9" s="50">
        <v>1</v>
      </c>
      <c r="I9" s="50"/>
      <c r="J9" s="50">
        <v>6</v>
      </c>
      <c r="K9" s="50">
        <v>5</v>
      </c>
      <c r="L9" s="50">
        <v>2</v>
      </c>
      <c r="M9" s="50"/>
      <c r="N9" s="50"/>
      <c r="O9" s="50">
        <v>1</v>
      </c>
      <c r="P9" s="50"/>
      <c r="Q9" s="50">
        <v>25</v>
      </c>
    </row>
    <row r="10" spans="2:20" x14ac:dyDescent="0.2">
      <c r="C10" t="s">
        <v>93</v>
      </c>
      <c r="D10" s="50">
        <v>4</v>
      </c>
      <c r="E10" s="50"/>
      <c r="F10" s="50">
        <v>11</v>
      </c>
      <c r="G10" s="50">
        <v>3</v>
      </c>
      <c r="H10" s="50">
        <v>1</v>
      </c>
      <c r="I10" s="50"/>
      <c r="J10" s="50"/>
      <c r="K10" s="50"/>
      <c r="L10" s="50">
        <v>1</v>
      </c>
      <c r="M10" s="50">
        <v>1</v>
      </c>
      <c r="N10" s="50">
        <v>2</v>
      </c>
      <c r="O10" s="50"/>
      <c r="P10" s="50"/>
      <c r="Q10" s="50">
        <v>23</v>
      </c>
    </row>
    <row r="11" spans="2:20" x14ac:dyDescent="0.2">
      <c r="C11" t="s">
        <v>94</v>
      </c>
      <c r="D11" s="50">
        <v>11</v>
      </c>
      <c r="E11" s="50">
        <v>20</v>
      </c>
      <c r="F11" s="50">
        <v>3</v>
      </c>
      <c r="G11" s="50">
        <v>3</v>
      </c>
      <c r="H11" s="50">
        <v>1</v>
      </c>
      <c r="I11" s="50"/>
      <c r="J11" s="50">
        <v>1</v>
      </c>
      <c r="K11" s="50"/>
      <c r="L11" s="50"/>
      <c r="M11" s="50">
        <v>1</v>
      </c>
      <c r="N11" s="50"/>
      <c r="O11" s="50"/>
      <c r="P11" s="50"/>
      <c r="Q11" s="50">
        <v>40</v>
      </c>
    </row>
    <row r="12" spans="2:20" x14ac:dyDescent="0.2">
      <c r="C12" t="s">
        <v>95</v>
      </c>
      <c r="D12" s="50">
        <v>9</v>
      </c>
      <c r="E12" s="50">
        <v>21</v>
      </c>
      <c r="F12" s="50">
        <v>8</v>
      </c>
      <c r="G12" s="50">
        <v>6</v>
      </c>
      <c r="H12" s="50"/>
      <c r="I12" s="50"/>
      <c r="J12" s="50"/>
      <c r="K12" s="50">
        <v>1</v>
      </c>
      <c r="L12" s="50">
        <v>1</v>
      </c>
      <c r="M12" s="50">
        <v>2</v>
      </c>
      <c r="N12" s="50"/>
      <c r="O12" s="50"/>
      <c r="P12" s="50"/>
      <c r="Q12" s="50">
        <v>48</v>
      </c>
    </row>
    <row r="13" spans="2:20" x14ac:dyDescent="0.2">
      <c r="C13" t="s">
        <v>96</v>
      </c>
      <c r="D13" s="50">
        <v>10</v>
      </c>
      <c r="E13" s="50">
        <v>19</v>
      </c>
      <c r="F13" s="50">
        <v>11</v>
      </c>
      <c r="G13" s="50">
        <v>4</v>
      </c>
      <c r="H13" s="50">
        <v>5</v>
      </c>
      <c r="I13" s="50">
        <v>1</v>
      </c>
      <c r="J13" s="50"/>
      <c r="K13" s="50">
        <v>3</v>
      </c>
      <c r="L13" s="50">
        <v>3</v>
      </c>
      <c r="M13" s="50"/>
      <c r="N13" s="50">
        <v>1</v>
      </c>
      <c r="O13" s="50">
        <v>1</v>
      </c>
      <c r="P13" s="50"/>
      <c r="Q13" s="50">
        <v>58</v>
      </c>
    </row>
    <row r="14" spans="2:20" x14ac:dyDescent="0.2">
      <c r="C14" t="s">
        <v>97</v>
      </c>
      <c r="D14" s="50"/>
      <c r="E14" s="50">
        <v>4</v>
      </c>
      <c r="F14" s="50">
        <v>4</v>
      </c>
      <c r="G14" s="50">
        <v>3</v>
      </c>
      <c r="H14" s="50"/>
      <c r="I14" s="50"/>
      <c r="J14" s="50"/>
      <c r="K14" s="50"/>
      <c r="L14" s="50">
        <v>2</v>
      </c>
      <c r="M14" s="50"/>
      <c r="N14" s="50"/>
      <c r="O14" s="50"/>
      <c r="P14" s="50">
        <v>11</v>
      </c>
      <c r="Q14" s="50">
        <v>24</v>
      </c>
    </row>
    <row r="15" spans="2:20" x14ac:dyDescent="0.2">
      <c r="C15" t="s">
        <v>98</v>
      </c>
      <c r="D15" s="50">
        <v>7</v>
      </c>
      <c r="E15" s="50">
        <v>12</v>
      </c>
      <c r="F15" s="50">
        <v>3</v>
      </c>
      <c r="G15" s="50">
        <v>4</v>
      </c>
      <c r="H15" s="50">
        <v>3</v>
      </c>
      <c r="I15" s="50"/>
      <c r="J15" s="50"/>
      <c r="K15" s="50"/>
      <c r="L15" s="50">
        <v>1</v>
      </c>
      <c r="M15" s="50"/>
      <c r="N15" s="50">
        <v>1</v>
      </c>
      <c r="O15" s="50"/>
      <c r="P15" s="50">
        <v>3</v>
      </c>
      <c r="Q15" s="50">
        <v>34</v>
      </c>
    </row>
    <row r="16" spans="2:20" x14ac:dyDescent="0.2">
      <c r="C16" t="s">
        <v>113</v>
      </c>
      <c r="D16" s="50"/>
      <c r="E16" s="50"/>
      <c r="F16" s="50"/>
      <c r="G16" s="50"/>
      <c r="H16" s="50"/>
      <c r="I16" s="50"/>
      <c r="J16" s="50"/>
      <c r="K16" s="50"/>
      <c r="L16" s="50"/>
      <c r="M16" s="50"/>
      <c r="N16" s="50"/>
      <c r="O16" s="50"/>
      <c r="P16" s="50">
        <v>22</v>
      </c>
      <c r="Q16" s="50">
        <v>22</v>
      </c>
    </row>
    <row r="17" spans="2:17" x14ac:dyDescent="0.2">
      <c r="B17" t="s">
        <v>99</v>
      </c>
      <c r="D17" s="50">
        <v>53</v>
      </c>
      <c r="E17" s="50">
        <v>137</v>
      </c>
      <c r="F17" s="50">
        <v>50</v>
      </c>
      <c r="G17" s="50">
        <v>36</v>
      </c>
      <c r="H17" s="50">
        <v>18</v>
      </c>
      <c r="I17" s="50">
        <v>4</v>
      </c>
      <c r="J17" s="50">
        <v>14</v>
      </c>
      <c r="K17" s="50">
        <v>13</v>
      </c>
      <c r="L17" s="50">
        <v>25</v>
      </c>
      <c r="M17" s="50">
        <v>13</v>
      </c>
      <c r="N17" s="50">
        <v>4</v>
      </c>
      <c r="O17" s="50">
        <v>4</v>
      </c>
      <c r="P17" s="50">
        <v>58</v>
      </c>
      <c r="Q17" s="50">
        <v>429</v>
      </c>
    </row>
    <row r="18" spans="2:17" x14ac:dyDescent="0.2">
      <c r="B18" t="s">
        <v>5</v>
      </c>
      <c r="D18" s="50">
        <v>53</v>
      </c>
      <c r="E18" s="50">
        <v>137</v>
      </c>
      <c r="F18" s="50">
        <v>50</v>
      </c>
      <c r="G18" s="50">
        <v>36</v>
      </c>
      <c r="H18" s="50">
        <v>18</v>
      </c>
      <c r="I18" s="50">
        <v>4</v>
      </c>
      <c r="J18" s="50">
        <v>14</v>
      </c>
      <c r="K18" s="50">
        <v>13</v>
      </c>
      <c r="L18" s="50">
        <v>25</v>
      </c>
      <c r="M18" s="50">
        <v>13</v>
      </c>
      <c r="N18" s="50">
        <v>4</v>
      </c>
      <c r="O18" s="50">
        <v>4</v>
      </c>
      <c r="P18" s="50">
        <v>58</v>
      </c>
      <c r="Q18" s="50">
        <v>429</v>
      </c>
    </row>
  </sheetData>
  <conditionalFormatting sqref="D1:D3 D498:D1048576">
    <cfRule type="cellIs" dxfId="91" priority="1" operator="equal">
      <formula>"(blank)"</formula>
    </cfRule>
  </conditionalFormatting>
  <printOptions horizontalCentered="1"/>
  <pageMargins left="0.7" right="0.7" top="0.75" bottom="0.75" header="0.3" footer="0.3"/>
  <pageSetup scale="46" fitToHeight="0" orientation="landscape" r:id="rId2"/>
  <headerFooter scaleWithDoc="0">
    <oddHeader>&amp;C&amp;"Arial,Bold"&amp;14&amp;A</oddHeader>
    <oddFooter>&amp;L
Report created: &amp;D&amp;C&amp;G
Page &amp;P of &amp;N</oddFooter>
  </headerFooter>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873"/>
  <sheetViews>
    <sheetView workbookViewId="0">
      <selection activeCell="A4" sqref="A4"/>
    </sheetView>
  </sheetViews>
  <sheetFormatPr defaultRowHeight="14.25" x14ac:dyDescent="0.2"/>
  <cols>
    <col min="1" max="1" width="29.125" bestFit="1" customWidth="1"/>
    <col min="2" max="2" width="18" bestFit="1" customWidth="1"/>
    <col min="3" max="3" width="11.375" bestFit="1" customWidth="1"/>
    <col min="4" max="4" width="14" style="13" bestFit="1" customWidth="1"/>
    <col min="5" max="5" width="27.875" bestFit="1" customWidth="1"/>
    <col min="6" max="6" width="6.25" customWidth="1"/>
    <col min="7" max="7" width="6.25" bestFit="1" customWidth="1"/>
  </cols>
  <sheetData>
    <row r="1" spans="1:8" ht="16.5" thickTop="1" thickBot="1" x14ac:dyDescent="0.3">
      <c r="A1" s="3" t="s">
        <v>54</v>
      </c>
      <c r="B1" t="s" vm="3">
        <v>55</v>
      </c>
      <c r="D1" s="29" t="s">
        <v>61</v>
      </c>
      <c r="E1" s="49" t="s">
        <v>60</v>
      </c>
      <c r="G1" s="4">
        <f>COUNTA(F:F)+2</f>
        <v>137</v>
      </c>
      <c r="H1" s="4">
        <f>COUNTA(3:3)</f>
        <v>6</v>
      </c>
    </row>
    <row r="2" spans="1:8" ht="27.75" customHeight="1" thickTop="1" x14ac:dyDescent="0.2">
      <c r="D2"/>
      <c r="E2" s="49"/>
    </row>
    <row r="3" spans="1:8" x14ac:dyDescent="0.2">
      <c r="A3" s="3" t="s">
        <v>6</v>
      </c>
      <c r="B3" s="3" t="s">
        <v>0</v>
      </c>
      <c r="C3" s="3" t="s">
        <v>7</v>
      </c>
      <c r="D3" s="3" t="s">
        <v>8</v>
      </c>
      <c r="E3" s="3" t="s">
        <v>9</v>
      </c>
      <c r="F3" t="s">
        <v>40</v>
      </c>
    </row>
    <row r="4" spans="1:8" x14ac:dyDescent="0.2">
      <c r="A4" t="s">
        <v>86</v>
      </c>
      <c r="B4" t="s">
        <v>87</v>
      </c>
      <c r="C4" t="s">
        <v>85</v>
      </c>
      <c r="D4">
        <v>626.00016000000005</v>
      </c>
      <c r="E4" t="s">
        <v>83</v>
      </c>
      <c r="F4" s="50">
        <v>1</v>
      </c>
    </row>
    <row r="5" spans="1:8" x14ac:dyDescent="0.2">
      <c r="B5" t="s">
        <v>88</v>
      </c>
      <c r="C5" t="s">
        <v>76</v>
      </c>
      <c r="D5">
        <v>22.000530000000001</v>
      </c>
      <c r="E5" t="s">
        <v>48</v>
      </c>
      <c r="F5" s="50">
        <v>1</v>
      </c>
    </row>
    <row r="6" spans="1:8" x14ac:dyDescent="0.2">
      <c r="B6" t="s">
        <v>90</v>
      </c>
      <c r="C6" t="s">
        <v>78</v>
      </c>
      <c r="D6">
        <v>631.00098000000003</v>
      </c>
      <c r="E6" t="s">
        <v>83</v>
      </c>
      <c r="F6" s="50">
        <v>1</v>
      </c>
    </row>
    <row r="7" spans="1:8" x14ac:dyDescent="0.2">
      <c r="B7" t="s">
        <v>91</v>
      </c>
      <c r="C7" t="s">
        <v>77</v>
      </c>
      <c r="D7">
        <v>462.00126999999998</v>
      </c>
      <c r="E7" t="s">
        <v>83</v>
      </c>
      <c r="F7" s="50">
        <v>1</v>
      </c>
    </row>
    <row r="8" spans="1:8" x14ac:dyDescent="0.2">
      <c r="C8" t="s">
        <v>78</v>
      </c>
      <c r="D8">
        <v>453.00125000000003</v>
      </c>
      <c r="E8" t="s">
        <v>83</v>
      </c>
      <c r="F8" s="50">
        <v>1</v>
      </c>
    </row>
    <row r="9" spans="1:8" x14ac:dyDescent="0.2">
      <c r="D9">
        <v>480.00128999999998</v>
      </c>
      <c r="E9" t="s">
        <v>83</v>
      </c>
      <c r="F9" s="50">
        <v>1</v>
      </c>
    </row>
    <row r="10" spans="1:8" x14ac:dyDescent="0.2">
      <c r="D10">
        <v>494.00130000000001</v>
      </c>
      <c r="E10" t="s">
        <v>48</v>
      </c>
      <c r="F10" s="50">
        <v>1</v>
      </c>
    </row>
    <row r="11" spans="1:8" x14ac:dyDescent="0.2">
      <c r="D11">
        <v>668.00131999999996</v>
      </c>
      <c r="E11" t="s">
        <v>83</v>
      </c>
      <c r="F11" s="50">
        <v>1</v>
      </c>
    </row>
    <row r="12" spans="1:8" x14ac:dyDescent="0.2">
      <c r="C12" t="s">
        <v>84</v>
      </c>
      <c r="D12">
        <v>415.00137000000001</v>
      </c>
      <c r="E12" t="s">
        <v>83</v>
      </c>
      <c r="F12" s="50">
        <v>1</v>
      </c>
    </row>
    <row r="13" spans="1:8" x14ac:dyDescent="0.2">
      <c r="C13" t="s">
        <v>76</v>
      </c>
      <c r="D13">
        <v>462.00148000000002</v>
      </c>
      <c r="E13" t="s">
        <v>83</v>
      </c>
      <c r="F13" s="50">
        <v>1</v>
      </c>
    </row>
    <row r="14" spans="1:8" x14ac:dyDescent="0.2">
      <c r="D14">
        <v>480.00150000000002</v>
      </c>
      <c r="E14" t="s">
        <v>48</v>
      </c>
      <c r="F14" s="50">
        <v>1</v>
      </c>
    </row>
    <row r="15" spans="1:8" x14ac:dyDescent="0.2">
      <c r="D15">
        <v>494.00151</v>
      </c>
      <c r="E15" t="s">
        <v>83</v>
      </c>
      <c r="F15" s="50">
        <v>1</v>
      </c>
    </row>
    <row r="16" spans="1:8" x14ac:dyDescent="0.2">
      <c r="B16" t="s">
        <v>92</v>
      </c>
      <c r="C16" t="s">
        <v>76</v>
      </c>
      <c r="D16">
        <v>271.00175999999999</v>
      </c>
      <c r="E16" t="s">
        <v>83</v>
      </c>
      <c r="F16" s="50">
        <v>1</v>
      </c>
    </row>
    <row r="17" spans="2:6" x14ac:dyDescent="0.2">
      <c r="B17" t="s">
        <v>93</v>
      </c>
      <c r="C17" t="s">
        <v>52</v>
      </c>
      <c r="D17">
        <v>1872.0018</v>
      </c>
      <c r="E17" t="s">
        <v>83</v>
      </c>
      <c r="F17" s="50">
        <v>1</v>
      </c>
    </row>
    <row r="18" spans="2:6" x14ac:dyDescent="0.2">
      <c r="C18" t="s">
        <v>77</v>
      </c>
      <c r="D18">
        <v>180.00183999999999</v>
      </c>
      <c r="E18" t="s">
        <v>48</v>
      </c>
      <c r="F18" s="50">
        <v>1</v>
      </c>
    </row>
    <row r="19" spans="2:6" x14ac:dyDescent="0.2">
      <c r="D19">
        <v>528.00187000000005</v>
      </c>
      <c r="E19" t="s">
        <v>83</v>
      </c>
      <c r="F19" s="50">
        <v>1</v>
      </c>
    </row>
    <row r="20" spans="2:6" x14ac:dyDescent="0.2">
      <c r="D20">
        <v>2716.0018799999998</v>
      </c>
      <c r="E20" t="s">
        <v>48</v>
      </c>
      <c r="F20" s="50">
        <v>1</v>
      </c>
    </row>
    <row r="21" spans="2:6" x14ac:dyDescent="0.2">
      <c r="C21" t="s">
        <v>78</v>
      </c>
      <c r="D21">
        <v>3.0018099999999999</v>
      </c>
      <c r="E21" t="s">
        <v>83</v>
      </c>
      <c r="F21" s="50">
        <v>1</v>
      </c>
    </row>
    <row r="22" spans="2:6" x14ac:dyDescent="0.2">
      <c r="D22">
        <v>147.00182000000001</v>
      </c>
      <c r="E22" t="s">
        <v>83</v>
      </c>
      <c r="F22" s="50">
        <v>1</v>
      </c>
    </row>
    <row r="23" spans="2:6" x14ac:dyDescent="0.2">
      <c r="D23">
        <v>151.00183000000001</v>
      </c>
      <c r="E23" t="s">
        <v>83</v>
      </c>
      <c r="F23" s="50">
        <v>1</v>
      </c>
    </row>
    <row r="24" spans="2:6" x14ac:dyDescent="0.2">
      <c r="D24">
        <v>243.00184999999999</v>
      </c>
      <c r="E24" t="s">
        <v>83</v>
      </c>
      <c r="F24" s="50">
        <v>1</v>
      </c>
    </row>
    <row r="25" spans="2:6" x14ac:dyDescent="0.2">
      <c r="D25">
        <v>435.00186000000002</v>
      </c>
      <c r="E25" t="s">
        <v>83</v>
      </c>
      <c r="F25" s="50">
        <v>1</v>
      </c>
    </row>
    <row r="26" spans="2:6" x14ac:dyDescent="0.2">
      <c r="C26" t="s">
        <v>76</v>
      </c>
      <c r="D26">
        <v>3.0018899999999999</v>
      </c>
      <c r="E26" t="s">
        <v>83</v>
      </c>
      <c r="F26" s="50">
        <v>1</v>
      </c>
    </row>
    <row r="27" spans="2:6" x14ac:dyDescent="0.2">
      <c r="D27">
        <v>12.001899999999999</v>
      </c>
      <c r="E27" t="s">
        <v>83</v>
      </c>
      <c r="F27" s="50">
        <v>1</v>
      </c>
    </row>
    <row r="28" spans="2:6" x14ac:dyDescent="0.2">
      <c r="D28">
        <v>134.00191000000001</v>
      </c>
      <c r="E28" t="s">
        <v>83</v>
      </c>
      <c r="F28" s="50">
        <v>1</v>
      </c>
    </row>
    <row r="29" spans="2:6" x14ac:dyDescent="0.2">
      <c r="D29">
        <v>147.00192000000001</v>
      </c>
      <c r="E29" t="s">
        <v>83</v>
      </c>
      <c r="F29" s="50">
        <v>1</v>
      </c>
    </row>
    <row r="30" spans="2:6" x14ac:dyDescent="0.2">
      <c r="D30">
        <v>151.00193999999999</v>
      </c>
      <c r="E30" t="s">
        <v>83</v>
      </c>
      <c r="F30" s="50">
        <v>1</v>
      </c>
    </row>
    <row r="31" spans="2:6" x14ac:dyDescent="0.2">
      <c r="D31">
        <v>175.00194999999999</v>
      </c>
      <c r="E31" t="s">
        <v>83</v>
      </c>
      <c r="F31" s="50">
        <v>1</v>
      </c>
    </row>
    <row r="32" spans="2:6" x14ac:dyDescent="0.2">
      <c r="D32">
        <v>180.00196</v>
      </c>
      <c r="E32" t="s">
        <v>83</v>
      </c>
      <c r="F32" s="50">
        <v>1</v>
      </c>
    </row>
    <row r="33" spans="2:6" x14ac:dyDescent="0.2">
      <c r="D33">
        <v>243.00197</v>
      </c>
      <c r="E33" t="s">
        <v>83</v>
      </c>
      <c r="F33" s="50">
        <v>1</v>
      </c>
    </row>
    <row r="34" spans="2:6" x14ac:dyDescent="0.2">
      <c r="D34">
        <v>351.00198999999998</v>
      </c>
      <c r="E34" t="s">
        <v>83</v>
      </c>
      <c r="F34" s="50">
        <v>1</v>
      </c>
    </row>
    <row r="35" spans="2:6" x14ac:dyDescent="0.2">
      <c r="D35">
        <v>528.00199999999995</v>
      </c>
      <c r="E35" t="s">
        <v>83</v>
      </c>
      <c r="F35" s="50">
        <v>1</v>
      </c>
    </row>
    <row r="36" spans="2:6" x14ac:dyDescent="0.2">
      <c r="D36">
        <v>711.00201000000004</v>
      </c>
      <c r="E36" t="s">
        <v>83</v>
      </c>
      <c r="F36" s="50">
        <v>1</v>
      </c>
    </row>
    <row r="37" spans="2:6" x14ac:dyDescent="0.2">
      <c r="C37" t="s">
        <v>75</v>
      </c>
      <c r="D37">
        <v>147.00192999999999</v>
      </c>
      <c r="E37" t="s">
        <v>48</v>
      </c>
      <c r="F37" s="50">
        <v>1</v>
      </c>
    </row>
    <row r="38" spans="2:6" x14ac:dyDescent="0.2">
      <c r="D38">
        <v>351.00198</v>
      </c>
      <c r="E38" t="s">
        <v>48</v>
      </c>
      <c r="F38" s="50">
        <v>1</v>
      </c>
    </row>
    <row r="39" spans="2:6" x14ac:dyDescent="0.2">
      <c r="D39">
        <v>2716.0020199999999</v>
      </c>
      <c r="E39" t="s">
        <v>48</v>
      </c>
      <c r="F39" s="50">
        <v>1</v>
      </c>
    </row>
    <row r="40" spans="2:6" x14ac:dyDescent="0.2">
      <c r="B40" t="s">
        <v>94</v>
      </c>
      <c r="C40" t="s">
        <v>52</v>
      </c>
      <c r="D40">
        <v>336.00205999999997</v>
      </c>
      <c r="E40" t="s">
        <v>83</v>
      </c>
      <c r="F40" s="50">
        <v>1</v>
      </c>
    </row>
    <row r="41" spans="2:6" x14ac:dyDescent="0.2">
      <c r="D41">
        <v>1910.00208</v>
      </c>
      <c r="E41" t="s">
        <v>83</v>
      </c>
      <c r="F41" s="50">
        <v>1</v>
      </c>
    </row>
    <row r="42" spans="2:6" x14ac:dyDescent="0.2">
      <c r="C42" t="s">
        <v>78</v>
      </c>
      <c r="D42">
        <v>422.00218000000001</v>
      </c>
      <c r="E42" t="s">
        <v>83</v>
      </c>
      <c r="F42" s="50">
        <v>1</v>
      </c>
    </row>
    <row r="43" spans="2:6" x14ac:dyDescent="0.2">
      <c r="D43">
        <v>1910.0022200000001</v>
      </c>
      <c r="E43" t="s">
        <v>83</v>
      </c>
      <c r="F43" s="50">
        <v>1</v>
      </c>
    </row>
    <row r="44" spans="2:6" x14ac:dyDescent="0.2">
      <c r="D44">
        <v>4077.0022300000001</v>
      </c>
      <c r="E44" t="s">
        <v>83</v>
      </c>
      <c r="F44" s="50">
        <v>1</v>
      </c>
    </row>
    <row r="45" spans="2:6" x14ac:dyDescent="0.2">
      <c r="C45" t="s">
        <v>84</v>
      </c>
      <c r="D45">
        <v>67.00224</v>
      </c>
      <c r="E45" t="s">
        <v>48</v>
      </c>
      <c r="F45" s="50">
        <v>1</v>
      </c>
    </row>
    <row r="46" spans="2:6" x14ac:dyDescent="0.2">
      <c r="C46" t="s">
        <v>76</v>
      </c>
      <c r="D46">
        <v>103.00227</v>
      </c>
      <c r="E46" t="s">
        <v>83</v>
      </c>
      <c r="F46" s="50">
        <v>1</v>
      </c>
    </row>
    <row r="47" spans="2:6" x14ac:dyDescent="0.2">
      <c r="D47">
        <v>214.00229999999999</v>
      </c>
      <c r="E47" t="s">
        <v>83</v>
      </c>
      <c r="F47" s="50">
        <v>1</v>
      </c>
    </row>
    <row r="48" spans="2:6" x14ac:dyDescent="0.2">
      <c r="D48">
        <v>264.00231000000002</v>
      </c>
      <c r="E48" t="s">
        <v>83</v>
      </c>
      <c r="F48" s="50">
        <v>1</v>
      </c>
    </row>
    <row r="49" spans="2:6" x14ac:dyDescent="0.2">
      <c r="D49">
        <v>336.00234</v>
      </c>
      <c r="E49" t="s">
        <v>83</v>
      </c>
      <c r="F49" s="50">
        <v>1</v>
      </c>
    </row>
    <row r="50" spans="2:6" x14ac:dyDescent="0.2">
      <c r="D50">
        <v>937.00237000000004</v>
      </c>
      <c r="E50" t="s">
        <v>83</v>
      </c>
      <c r="F50" s="50">
        <v>1</v>
      </c>
    </row>
    <row r="51" spans="2:6" x14ac:dyDescent="0.2">
      <c r="D51">
        <v>1910.0023799999999</v>
      </c>
      <c r="E51" t="s">
        <v>83</v>
      </c>
      <c r="F51" s="50">
        <v>1</v>
      </c>
    </row>
    <row r="52" spans="2:6" x14ac:dyDescent="0.2">
      <c r="D52">
        <v>2020.0024000000001</v>
      </c>
      <c r="E52" t="s">
        <v>83</v>
      </c>
      <c r="F52" s="50">
        <v>1</v>
      </c>
    </row>
    <row r="53" spans="2:6" x14ac:dyDescent="0.2">
      <c r="C53" t="s">
        <v>75</v>
      </c>
      <c r="D53">
        <v>1920.0023900000001</v>
      </c>
      <c r="E53" t="s">
        <v>48</v>
      </c>
      <c r="F53" s="50">
        <v>1</v>
      </c>
    </row>
    <row r="54" spans="2:6" x14ac:dyDescent="0.2">
      <c r="B54" t="s">
        <v>95</v>
      </c>
      <c r="C54" t="s">
        <v>84</v>
      </c>
      <c r="D54">
        <v>621.00265999999999</v>
      </c>
      <c r="E54" t="s">
        <v>83</v>
      </c>
      <c r="F54" s="50">
        <v>1</v>
      </c>
    </row>
    <row r="55" spans="2:6" x14ac:dyDescent="0.2">
      <c r="B55" t="s">
        <v>96</v>
      </c>
      <c r="C55" t="s">
        <v>52</v>
      </c>
      <c r="D55">
        <v>28.00291</v>
      </c>
      <c r="E55" t="s">
        <v>48</v>
      </c>
      <c r="F55" s="50">
        <v>1</v>
      </c>
    </row>
    <row r="56" spans="2:6" x14ac:dyDescent="0.2">
      <c r="D56">
        <v>144.00291999999999</v>
      </c>
      <c r="E56" t="s">
        <v>83</v>
      </c>
      <c r="F56" s="50">
        <v>1</v>
      </c>
    </row>
    <row r="57" spans="2:6" x14ac:dyDescent="0.2">
      <c r="D57">
        <v>254.00292999999999</v>
      </c>
      <c r="E57" t="s">
        <v>83</v>
      </c>
      <c r="F57" s="50">
        <v>1</v>
      </c>
    </row>
    <row r="58" spans="2:6" x14ac:dyDescent="0.2">
      <c r="D58">
        <v>335.00294000000002</v>
      </c>
      <c r="E58" t="s">
        <v>83</v>
      </c>
      <c r="F58" s="50">
        <v>1</v>
      </c>
    </row>
    <row r="59" spans="2:6" x14ac:dyDescent="0.2">
      <c r="D59">
        <v>3333.0029500000001</v>
      </c>
      <c r="E59" t="s">
        <v>83</v>
      </c>
      <c r="F59" s="50">
        <v>1</v>
      </c>
    </row>
    <row r="60" spans="2:6" x14ac:dyDescent="0.2">
      <c r="C60" t="s">
        <v>77</v>
      </c>
      <c r="D60">
        <v>546.00305000000003</v>
      </c>
      <c r="E60" t="s">
        <v>83</v>
      </c>
      <c r="F60" s="50">
        <v>1</v>
      </c>
    </row>
    <row r="61" spans="2:6" x14ac:dyDescent="0.2">
      <c r="D61">
        <v>758.00306999999998</v>
      </c>
      <c r="E61" t="s">
        <v>83</v>
      </c>
      <c r="F61" s="50">
        <v>1</v>
      </c>
    </row>
    <row r="62" spans="2:6" x14ac:dyDescent="0.2">
      <c r="D62">
        <v>850.00310999999999</v>
      </c>
      <c r="E62" t="s">
        <v>83</v>
      </c>
      <c r="F62" s="50">
        <v>1</v>
      </c>
    </row>
    <row r="63" spans="2:6" x14ac:dyDescent="0.2">
      <c r="C63" t="s">
        <v>78</v>
      </c>
      <c r="D63">
        <v>144.00296</v>
      </c>
      <c r="E63" t="s">
        <v>83</v>
      </c>
      <c r="F63" s="50">
        <v>1</v>
      </c>
    </row>
    <row r="64" spans="2:6" x14ac:dyDescent="0.2">
      <c r="D64">
        <v>168.00297</v>
      </c>
      <c r="E64" t="s">
        <v>48</v>
      </c>
      <c r="F64" s="50">
        <v>1</v>
      </c>
    </row>
    <row r="65" spans="3:6" x14ac:dyDescent="0.2">
      <c r="D65">
        <v>254.00298000000001</v>
      </c>
      <c r="E65" t="s">
        <v>83</v>
      </c>
      <c r="F65" s="50">
        <v>1</v>
      </c>
    </row>
    <row r="66" spans="3:6" x14ac:dyDescent="0.2">
      <c r="D66">
        <v>260.00299000000001</v>
      </c>
      <c r="E66" t="s">
        <v>83</v>
      </c>
      <c r="F66" s="50">
        <v>1</v>
      </c>
    </row>
    <row r="67" spans="3:6" x14ac:dyDescent="0.2">
      <c r="D67">
        <v>321.00301000000002</v>
      </c>
      <c r="E67" t="s">
        <v>83</v>
      </c>
      <c r="F67" s="50">
        <v>1</v>
      </c>
    </row>
    <row r="68" spans="3:6" x14ac:dyDescent="0.2">
      <c r="D68">
        <v>335.00301999999999</v>
      </c>
      <c r="E68" t="s">
        <v>83</v>
      </c>
      <c r="F68" s="50">
        <v>1</v>
      </c>
    </row>
    <row r="69" spans="3:6" x14ac:dyDescent="0.2">
      <c r="D69">
        <v>374.00303000000002</v>
      </c>
      <c r="E69" t="s">
        <v>83</v>
      </c>
      <c r="F69" s="50">
        <v>1</v>
      </c>
    </row>
    <row r="70" spans="3:6" x14ac:dyDescent="0.2">
      <c r="D70">
        <v>525.00304000000006</v>
      </c>
      <c r="E70" t="s">
        <v>83</v>
      </c>
      <c r="F70" s="50">
        <v>1</v>
      </c>
    </row>
    <row r="71" spans="3:6" x14ac:dyDescent="0.2">
      <c r="D71">
        <v>757.00306</v>
      </c>
      <c r="E71" t="s">
        <v>83</v>
      </c>
      <c r="F71" s="50">
        <v>1</v>
      </c>
    </row>
    <row r="72" spans="3:6" x14ac:dyDescent="0.2">
      <c r="D72">
        <v>777.00307999999995</v>
      </c>
      <c r="E72" t="s">
        <v>83</v>
      </c>
      <c r="F72" s="50">
        <v>1</v>
      </c>
    </row>
    <row r="73" spans="3:6" x14ac:dyDescent="0.2">
      <c r="D73">
        <v>817.00309000000004</v>
      </c>
      <c r="E73" t="s">
        <v>83</v>
      </c>
      <c r="F73" s="50">
        <v>1</v>
      </c>
    </row>
    <row r="74" spans="3:6" x14ac:dyDescent="0.2">
      <c r="D74">
        <v>847.00310000000002</v>
      </c>
      <c r="E74" t="s">
        <v>83</v>
      </c>
      <c r="F74" s="50">
        <v>1</v>
      </c>
    </row>
    <row r="75" spans="3:6" x14ac:dyDescent="0.2">
      <c r="D75">
        <v>907.00311999999997</v>
      </c>
      <c r="E75" t="s">
        <v>83</v>
      </c>
      <c r="F75" s="50">
        <v>1</v>
      </c>
    </row>
    <row r="76" spans="3:6" x14ac:dyDescent="0.2">
      <c r="D76">
        <v>928.00313000000006</v>
      </c>
      <c r="E76" t="s">
        <v>83</v>
      </c>
      <c r="F76" s="50">
        <v>1</v>
      </c>
    </row>
    <row r="77" spans="3:6" x14ac:dyDescent="0.2">
      <c r="D77">
        <v>982.00314000000003</v>
      </c>
      <c r="E77" t="s">
        <v>83</v>
      </c>
      <c r="F77" s="50">
        <v>1</v>
      </c>
    </row>
    <row r="78" spans="3:6" x14ac:dyDescent="0.2">
      <c r="C78" t="s">
        <v>84</v>
      </c>
      <c r="D78">
        <v>502.00315000000001</v>
      </c>
      <c r="E78" t="s">
        <v>83</v>
      </c>
      <c r="F78" s="50">
        <v>1</v>
      </c>
    </row>
    <row r="79" spans="3:6" x14ac:dyDescent="0.2">
      <c r="D79">
        <v>2121.0031600000002</v>
      </c>
      <c r="E79" t="s">
        <v>83</v>
      </c>
      <c r="F79" s="50">
        <v>1</v>
      </c>
    </row>
    <row r="80" spans="3:6" x14ac:dyDescent="0.2">
      <c r="C80" t="s">
        <v>76</v>
      </c>
      <c r="D80">
        <v>7.0031699999999999</v>
      </c>
      <c r="E80" t="s">
        <v>83</v>
      </c>
      <c r="F80" s="50">
        <v>1</v>
      </c>
    </row>
    <row r="81" spans="4:6" x14ac:dyDescent="0.2">
      <c r="D81">
        <v>28.00318</v>
      </c>
      <c r="E81" t="s">
        <v>83</v>
      </c>
      <c r="F81" s="50">
        <v>1</v>
      </c>
    </row>
    <row r="82" spans="4:6" x14ac:dyDescent="0.2">
      <c r="D82">
        <v>86.003209999999996</v>
      </c>
      <c r="E82" t="s">
        <v>83</v>
      </c>
      <c r="F82" s="50">
        <v>1</v>
      </c>
    </row>
    <row r="83" spans="4:6" x14ac:dyDescent="0.2">
      <c r="D83">
        <v>144.00322</v>
      </c>
      <c r="E83" t="s">
        <v>83</v>
      </c>
      <c r="F83" s="50">
        <v>1</v>
      </c>
    </row>
    <row r="84" spans="4:6" x14ac:dyDescent="0.2">
      <c r="D84">
        <v>168.00324000000001</v>
      </c>
      <c r="E84" t="s">
        <v>83</v>
      </c>
      <c r="F84" s="50">
        <v>1</v>
      </c>
    </row>
    <row r="85" spans="4:6" x14ac:dyDescent="0.2">
      <c r="D85">
        <v>179.00325000000001</v>
      </c>
      <c r="E85" t="s">
        <v>83</v>
      </c>
      <c r="F85" s="50">
        <v>1</v>
      </c>
    </row>
    <row r="86" spans="4:6" x14ac:dyDescent="0.2">
      <c r="D86">
        <v>254.00326000000001</v>
      </c>
      <c r="E86" t="s">
        <v>83</v>
      </c>
      <c r="F86" s="50">
        <v>1</v>
      </c>
    </row>
    <row r="87" spans="4:6" x14ac:dyDescent="0.2">
      <c r="D87">
        <v>324.00328999999999</v>
      </c>
      <c r="E87" t="s">
        <v>83</v>
      </c>
      <c r="F87" s="50">
        <v>1</v>
      </c>
    </row>
    <row r="88" spans="4:6" x14ac:dyDescent="0.2">
      <c r="D88">
        <v>335.00330000000002</v>
      </c>
      <c r="E88" t="s">
        <v>83</v>
      </c>
      <c r="F88" s="50">
        <v>1</v>
      </c>
    </row>
    <row r="89" spans="4:6" x14ac:dyDescent="0.2">
      <c r="D89">
        <v>379.00331999999997</v>
      </c>
      <c r="E89" t="s">
        <v>48</v>
      </c>
      <c r="F89" s="50">
        <v>1</v>
      </c>
    </row>
    <row r="90" spans="4:6" x14ac:dyDescent="0.2">
      <c r="D90">
        <v>387.00333999999998</v>
      </c>
      <c r="E90" t="s">
        <v>83</v>
      </c>
      <c r="F90" s="50">
        <v>1</v>
      </c>
    </row>
    <row r="91" spans="4:6" x14ac:dyDescent="0.2">
      <c r="D91">
        <v>434.00335000000001</v>
      </c>
      <c r="E91" t="s">
        <v>83</v>
      </c>
      <c r="F91" s="50">
        <v>1</v>
      </c>
    </row>
    <row r="92" spans="4:6" x14ac:dyDescent="0.2">
      <c r="D92">
        <v>509.00335999999999</v>
      </c>
      <c r="E92" t="s">
        <v>83</v>
      </c>
      <c r="F92" s="50">
        <v>1</v>
      </c>
    </row>
    <row r="93" spans="4:6" x14ac:dyDescent="0.2">
      <c r="D93">
        <v>514.00337000000002</v>
      </c>
      <c r="E93" t="s">
        <v>83</v>
      </c>
      <c r="F93" s="50">
        <v>1</v>
      </c>
    </row>
    <row r="94" spans="4:6" x14ac:dyDescent="0.2">
      <c r="D94">
        <v>555.00337999999999</v>
      </c>
      <c r="E94" t="s">
        <v>83</v>
      </c>
      <c r="F94" s="50">
        <v>1</v>
      </c>
    </row>
    <row r="95" spans="4:6" x14ac:dyDescent="0.2">
      <c r="D95">
        <v>700.00338999999997</v>
      </c>
      <c r="E95" t="s">
        <v>83</v>
      </c>
      <c r="F95" s="50">
        <v>1</v>
      </c>
    </row>
    <row r="96" spans="4:6" x14ac:dyDescent="0.2">
      <c r="D96">
        <v>757.00342000000001</v>
      </c>
      <c r="E96" t="s">
        <v>83</v>
      </c>
      <c r="F96" s="50">
        <v>1</v>
      </c>
    </row>
    <row r="97" spans="2:6" x14ac:dyDescent="0.2">
      <c r="D97">
        <v>758.00342999999998</v>
      </c>
      <c r="E97" t="s">
        <v>83</v>
      </c>
      <c r="F97" s="50">
        <v>1</v>
      </c>
    </row>
    <row r="98" spans="2:6" x14ac:dyDescent="0.2">
      <c r="D98">
        <v>905.00343999999996</v>
      </c>
      <c r="E98" t="s">
        <v>83</v>
      </c>
      <c r="F98" s="50">
        <v>1</v>
      </c>
    </row>
    <row r="99" spans="2:6" x14ac:dyDescent="0.2">
      <c r="D99">
        <v>928.00345000000004</v>
      </c>
      <c r="E99" t="s">
        <v>83</v>
      </c>
      <c r="F99" s="50">
        <v>1</v>
      </c>
    </row>
    <row r="100" spans="2:6" x14ac:dyDescent="0.2">
      <c r="D100">
        <v>1905.0034599999999</v>
      </c>
      <c r="E100" t="s">
        <v>83</v>
      </c>
      <c r="F100" s="50">
        <v>1</v>
      </c>
    </row>
    <row r="101" spans="2:6" x14ac:dyDescent="0.2">
      <c r="D101">
        <v>2027.0034800000001</v>
      </c>
      <c r="E101" t="s">
        <v>48</v>
      </c>
      <c r="F101" s="50">
        <v>1</v>
      </c>
    </row>
    <row r="102" spans="2:6" x14ac:dyDescent="0.2">
      <c r="C102" t="s">
        <v>75</v>
      </c>
      <c r="D102">
        <v>28.00319</v>
      </c>
      <c r="E102" t="s">
        <v>48</v>
      </c>
      <c r="F102" s="50">
        <v>1</v>
      </c>
    </row>
    <row r="103" spans="2:6" x14ac:dyDescent="0.2">
      <c r="D103">
        <v>86.003200000000007</v>
      </c>
      <c r="E103" t="s">
        <v>48</v>
      </c>
      <c r="F103" s="50">
        <v>1</v>
      </c>
    </row>
    <row r="104" spans="2:6" x14ac:dyDescent="0.2">
      <c r="D104">
        <v>144.00323</v>
      </c>
      <c r="E104" t="s">
        <v>48</v>
      </c>
      <c r="F104" s="50">
        <v>1</v>
      </c>
    </row>
    <row r="105" spans="2:6" x14ac:dyDescent="0.2">
      <c r="D105">
        <v>254.00326999999999</v>
      </c>
      <c r="E105" t="s">
        <v>48</v>
      </c>
      <c r="F105" s="50">
        <v>1</v>
      </c>
    </row>
    <row r="106" spans="2:6" x14ac:dyDescent="0.2">
      <c r="D106">
        <v>300.00328000000002</v>
      </c>
      <c r="E106" t="s">
        <v>48</v>
      </c>
      <c r="F106" s="50">
        <v>1</v>
      </c>
    </row>
    <row r="107" spans="2:6" x14ac:dyDescent="0.2">
      <c r="D107">
        <v>335.00331</v>
      </c>
      <c r="E107" t="s">
        <v>48</v>
      </c>
      <c r="F107" s="50">
        <v>1</v>
      </c>
    </row>
    <row r="108" spans="2:6" x14ac:dyDescent="0.2">
      <c r="D108">
        <v>379.00333000000001</v>
      </c>
      <c r="E108" t="s">
        <v>48</v>
      </c>
      <c r="F108" s="50">
        <v>1</v>
      </c>
    </row>
    <row r="109" spans="2:6" x14ac:dyDescent="0.2">
      <c r="D109">
        <v>700.00340000000006</v>
      </c>
      <c r="E109" t="s">
        <v>48</v>
      </c>
      <c r="F109" s="50">
        <v>1</v>
      </c>
    </row>
    <row r="110" spans="2:6" x14ac:dyDescent="0.2">
      <c r="D110">
        <v>757.00341000000003</v>
      </c>
      <c r="E110" t="s">
        <v>48</v>
      </c>
      <c r="F110" s="50">
        <v>1</v>
      </c>
    </row>
    <row r="111" spans="2:6" x14ac:dyDescent="0.2">
      <c r="D111">
        <v>1928.0034700000001</v>
      </c>
      <c r="E111" t="s">
        <v>48</v>
      </c>
      <c r="F111" s="50">
        <v>1</v>
      </c>
    </row>
    <row r="112" spans="2:6" x14ac:dyDescent="0.2">
      <c r="B112" t="s">
        <v>97</v>
      </c>
      <c r="C112" t="s">
        <v>76</v>
      </c>
      <c r="D112">
        <v>9299.0037200000006</v>
      </c>
      <c r="E112" t="s">
        <v>83</v>
      </c>
      <c r="F112" s="50">
        <v>1</v>
      </c>
    </row>
    <row r="113" spans="2:6" x14ac:dyDescent="0.2">
      <c r="C113" t="s">
        <v>75</v>
      </c>
      <c r="D113">
        <v>221.00361000000001</v>
      </c>
      <c r="E113" t="s">
        <v>48</v>
      </c>
      <c r="F113" s="50">
        <v>1</v>
      </c>
    </row>
    <row r="114" spans="2:6" x14ac:dyDescent="0.2">
      <c r="B114" t="s">
        <v>113</v>
      </c>
      <c r="C114" t="s">
        <v>78</v>
      </c>
      <c r="D114">
        <v>12.00407</v>
      </c>
      <c r="E114" t="s">
        <v>83</v>
      </c>
      <c r="F114" s="50">
        <v>1</v>
      </c>
    </row>
    <row r="115" spans="2:6" x14ac:dyDescent="0.2">
      <c r="D115">
        <v>160.00407999999999</v>
      </c>
      <c r="E115" t="s">
        <v>48</v>
      </c>
      <c r="F115" s="50">
        <v>1</v>
      </c>
    </row>
    <row r="116" spans="2:6" x14ac:dyDescent="0.2">
      <c r="D116">
        <v>188.00408999999999</v>
      </c>
      <c r="E116" t="s">
        <v>83</v>
      </c>
      <c r="F116" s="50">
        <v>1</v>
      </c>
    </row>
    <row r="117" spans="2:6" x14ac:dyDescent="0.2">
      <c r="D117">
        <v>388.00409999999999</v>
      </c>
      <c r="E117" t="s">
        <v>48</v>
      </c>
      <c r="F117" s="50">
        <v>1</v>
      </c>
    </row>
    <row r="118" spans="2:6" x14ac:dyDescent="0.2">
      <c r="D118">
        <v>431.00411000000003</v>
      </c>
      <c r="E118" t="s">
        <v>48</v>
      </c>
      <c r="F118" s="50">
        <v>1</v>
      </c>
    </row>
    <row r="119" spans="2:6" x14ac:dyDescent="0.2">
      <c r="D119">
        <v>579.00411999999994</v>
      </c>
      <c r="E119" t="s">
        <v>48</v>
      </c>
      <c r="F119" s="50">
        <v>1</v>
      </c>
    </row>
    <row r="120" spans="2:6" x14ac:dyDescent="0.2">
      <c r="D120">
        <v>582.00413000000003</v>
      </c>
      <c r="E120" t="s">
        <v>48</v>
      </c>
      <c r="F120" s="50">
        <v>1</v>
      </c>
    </row>
    <row r="121" spans="2:6" x14ac:dyDescent="0.2">
      <c r="D121">
        <v>595.00414000000001</v>
      </c>
      <c r="E121" t="s">
        <v>48</v>
      </c>
      <c r="F121" s="50">
        <v>1</v>
      </c>
    </row>
    <row r="122" spans="2:6" x14ac:dyDescent="0.2">
      <c r="D122">
        <v>596.00414999999998</v>
      </c>
      <c r="E122" t="s">
        <v>48</v>
      </c>
      <c r="F122" s="50">
        <v>1</v>
      </c>
    </row>
    <row r="123" spans="2:6" x14ac:dyDescent="0.2">
      <c r="D123">
        <v>604.00415999999996</v>
      </c>
      <c r="E123" t="s">
        <v>83</v>
      </c>
      <c r="F123" s="50">
        <v>1</v>
      </c>
    </row>
    <row r="124" spans="2:6" x14ac:dyDescent="0.2">
      <c r="D124">
        <v>605.00417000000004</v>
      </c>
      <c r="E124" t="s">
        <v>48</v>
      </c>
      <c r="F124" s="50">
        <v>1</v>
      </c>
    </row>
    <row r="125" spans="2:6" x14ac:dyDescent="0.2">
      <c r="D125">
        <v>622.00418000000002</v>
      </c>
      <c r="E125" t="s">
        <v>48</v>
      </c>
      <c r="F125" s="50">
        <v>1</v>
      </c>
    </row>
    <row r="126" spans="2:6" x14ac:dyDescent="0.2">
      <c r="D126">
        <v>625.00418999999999</v>
      </c>
      <c r="E126" t="s">
        <v>48</v>
      </c>
      <c r="F126" s="50">
        <v>1</v>
      </c>
    </row>
    <row r="127" spans="2:6" x14ac:dyDescent="0.2">
      <c r="D127">
        <v>627.00419999999997</v>
      </c>
      <c r="E127" t="s">
        <v>83</v>
      </c>
      <c r="F127" s="50">
        <v>1</v>
      </c>
    </row>
    <row r="128" spans="2:6" x14ac:dyDescent="0.2">
      <c r="D128">
        <v>640.00420999999994</v>
      </c>
      <c r="E128" t="s">
        <v>48</v>
      </c>
      <c r="F128" s="50">
        <v>1</v>
      </c>
    </row>
    <row r="129" spans="1:6" x14ac:dyDescent="0.2">
      <c r="D129">
        <v>727.00422000000003</v>
      </c>
      <c r="E129" t="s">
        <v>83</v>
      </c>
      <c r="F129" s="50">
        <v>1</v>
      </c>
    </row>
    <row r="130" spans="1:6" x14ac:dyDescent="0.2">
      <c r="D130">
        <v>800.00423000000001</v>
      </c>
      <c r="E130" t="s">
        <v>48</v>
      </c>
      <c r="F130" s="50">
        <v>1</v>
      </c>
    </row>
    <row r="131" spans="1:6" x14ac:dyDescent="0.2">
      <c r="D131">
        <v>958.00423999999998</v>
      </c>
      <c r="E131" t="s">
        <v>48</v>
      </c>
      <c r="F131" s="50">
        <v>1</v>
      </c>
    </row>
    <row r="132" spans="1:6" x14ac:dyDescent="0.2">
      <c r="D132">
        <v>1333.00425</v>
      </c>
      <c r="E132" t="s">
        <v>83</v>
      </c>
      <c r="F132" s="50">
        <v>1</v>
      </c>
    </row>
    <row r="133" spans="1:6" x14ac:dyDescent="0.2">
      <c r="D133">
        <v>1701.0042599999999</v>
      </c>
      <c r="E133" t="s">
        <v>48</v>
      </c>
      <c r="F133" s="50">
        <v>1</v>
      </c>
    </row>
    <row r="134" spans="1:6" x14ac:dyDescent="0.2">
      <c r="D134">
        <v>2700.0042699999999</v>
      </c>
      <c r="E134" t="s">
        <v>48</v>
      </c>
      <c r="F134" s="50">
        <v>1</v>
      </c>
    </row>
    <row r="135" spans="1:6" x14ac:dyDescent="0.2">
      <c r="D135">
        <v>4400.0042800000001</v>
      </c>
      <c r="E135" t="s">
        <v>48</v>
      </c>
      <c r="F135" s="50">
        <v>1</v>
      </c>
    </row>
    <row r="136" spans="1:6" x14ac:dyDescent="0.2">
      <c r="A136" t="s">
        <v>99</v>
      </c>
      <c r="D136"/>
      <c r="F136" s="50">
        <v>132</v>
      </c>
    </row>
    <row r="137" spans="1:6" x14ac:dyDescent="0.2">
      <c r="A137" t="s">
        <v>5</v>
      </c>
      <c r="D137"/>
      <c r="F137" s="50">
        <v>132</v>
      </c>
    </row>
    <row r="138" spans="1:6" x14ac:dyDescent="0.2">
      <c r="D138"/>
    </row>
    <row r="139" spans="1:6" x14ac:dyDescent="0.2">
      <c r="D139"/>
    </row>
    <row r="140" spans="1:6" x14ac:dyDescent="0.2">
      <c r="D140"/>
    </row>
    <row r="141" spans="1:6" x14ac:dyDescent="0.2">
      <c r="D141"/>
    </row>
    <row r="142" spans="1:6" x14ac:dyDescent="0.2">
      <c r="D142"/>
    </row>
    <row r="143" spans="1:6" x14ac:dyDescent="0.2">
      <c r="D143"/>
    </row>
    <row r="144" spans="1:6" x14ac:dyDescent="0.2">
      <c r="D144"/>
    </row>
    <row r="145" spans="4:4" x14ac:dyDescent="0.2">
      <c r="D145"/>
    </row>
    <row r="146" spans="4:4" x14ac:dyDescent="0.2">
      <c r="D146"/>
    </row>
    <row r="147" spans="4:4" x14ac:dyDescent="0.2">
      <c r="D147"/>
    </row>
    <row r="148" spans="4:4" x14ac:dyDescent="0.2">
      <c r="D148"/>
    </row>
    <row r="149" spans="4:4" x14ac:dyDescent="0.2">
      <c r="D149"/>
    </row>
    <row r="150" spans="4:4" x14ac:dyDescent="0.2">
      <c r="D150"/>
    </row>
    <row r="151" spans="4:4" x14ac:dyDescent="0.2">
      <c r="D151"/>
    </row>
    <row r="152" spans="4:4" x14ac:dyDescent="0.2">
      <c r="D152"/>
    </row>
    <row r="153" spans="4:4" x14ac:dyDescent="0.2">
      <c r="D153"/>
    </row>
    <row r="154" spans="4:4" x14ac:dyDescent="0.2">
      <c r="D154"/>
    </row>
    <row r="155" spans="4:4" x14ac:dyDescent="0.2">
      <c r="D155"/>
    </row>
    <row r="156" spans="4:4" x14ac:dyDescent="0.2">
      <c r="D156"/>
    </row>
    <row r="157" spans="4:4" x14ac:dyDescent="0.2">
      <c r="D157"/>
    </row>
    <row r="158" spans="4:4" x14ac:dyDescent="0.2">
      <c r="D158"/>
    </row>
    <row r="159" spans="4:4" x14ac:dyDescent="0.2">
      <c r="D159"/>
    </row>
    <row r="160" spans="4:4" x14ac:dyDescent="0.2">
      <c r="D160"/>
    </row>
    <row r="161" spans="4:4" x14ac:dyDescent="0.2">
      <c r="D161"/>
    </row>
    <row r="162" spans="4:4" x14ac:dyDescent="0.2">
      <c r="D162"/>
    </row>
    <row r="163" spans="4:4" x14ac:dyDescent="0.2">
      <c r="D163"/>
    </row>
    <row r="164" spans="4:4" x14ac:dyDescent="0.2">
      <c r="D164"/>
    </row>
    <row r="165" spans="4:4" x14ac:dyDescent="0.2">
      <c r="D165"/>
    </row>
    <row r="166" spans="4:4" x14ac:dyDescent="0.2">
      <c r="D166"/>
    </row>
    <row r="167" spans="4:4" x14ac:dyDescent="0.2">
      <c r="D167"/>
    </row>
    <row r="168" spans="4:4" x14ac:dyDescent="0.2">
      <c r="D168"/>
    </row>
    <row r="169" spans="4:4" x14ac:dyDescent="0.2">
      <c r="D169"/>
    </row>
    <row r="170" spans="4:4" x14ac:dyDescent="0.2">
      <c r="D170"/>
    </row>
    <row r="171" spans="4:4" x14ac:dyDescent="0.2">
      <c r="D171"/>
    </row>
    <row r="172" spans="4:4" x14ac:dyDescent="0.2">
      <c r="D172"/>
    </row>
    <row r="173" spans="4:4" x14ac:dyDescent="0.2">
      <c r="D173"/>
    </row>
    <row r="174" spans="4:4" x14ac:dyDescent="0.2">
      <c r="D174"/>
    </row>
    <row r="175" spans="4:4" x14ac:dyDescent="0.2">
      <c r="D175"/>
    </row>
    <row r="176" spans="4:4" x14ac:dyDescent="0.2">
      <c r="D176"/>
    </row>
    <row r="177" spans="4:4" x14ac:dyDescent="0.2">
      <c r="D177"/>
    </row>
    <row r="178" spans="4:4" x14ac:dyDescent="0.2">
      <c r="D178"/>
    </row>
    <row r="179" spans="4:4" x14ac:dyDescent="0.2">
      <c r="D179"/>
    </row>
    <row r="180" spans="4:4" x14ac:dyDescent="0.2">
      <c r="D180"/>
    </row>
    <row r="181" spans="4:4" x14ac:dyDescent="0.2">
      <c r="D181"/>
    </row>
    <row r="182" spans="4:4" x14ac:dyDescent="0.2">
      <c r="D182"/>
    </row>
    <row r="183" spans="4:4" x14ac:dyDescent="0.2">
      <c r="D183"/>
    </row>
    <row r="184" spans="4:4" x14ac:dyDescent="0.2">
      <c r="D184"/>
    </row>
    <row r="185" spans="4:4" x14ac:dyDescent="0.2">
      <c r="D185"/>
    </row>
    <row r="186" spans="4:4" x14ac:dyDescent="0.2">
      <c r="D186"/>
    </row>
    <row r="187" spans="4:4" x14ac:dyDescent="0.2">
      <c r="D187"/>
    </row>
    <row r="188" spans="4:4" x14ac:dyDescent="0.2">
      <c r="D188"/>
    </row>
    <row r="189" spans="4:4" x14ac:dyDescent="0.2">
      <c r="D189"/>
    </row>
    <row r="190" spans="4:4" x14ac:dyDescent="0.2">
      <c r="D190"/>
    </row>
    <row r="191" spans="4:4" x14ac:dyDescent="0.2">
      <c r="D191"/>
    </row>
    <row r="192" spans="4:4" x14ac:dyDescent="0.2">
      <c r="D192"/>
    </row>
    <row r="193" spans="4:4" x14ac:dyDescent="0.2">
      <c r="D193"/>
    </row>
    <row r="194" spans="4:4" x14ac:dyDescent="0.2">
      <c r="D194"/>
    </row>
    <row r="195" spans="4:4" x14ac:dyDescent="0.2">
      <c r="D195"/>
    </row>
    <row r="196" spans="4:4" x14ac:dyDescent="0.2">
      <c r="D196"/>
    </row>
    <row r="197" spans="4:4" x14ac:dyDescent="0.2">
      <c r="D197"/>
    </row>
    <row r="198" spans="4:4" x14ac:dyDescent="0.2">
      <c r="D198"/>
    </row>
    <row r="199" spans="4:4" x14ac:dyDescent="0.2">
      <c r="D199"/>
    </row>
    <row r="200" spans="4:4" x14ac:dyDescent="0.2">
      <c r="D200"/>
    </row>
    <row r="201" spans="4:4" x14ac:dyDescent="0.2">
      <c r="D201"/>
    </row>
    <row r="202" spans="4:4" x14ac:dyDescent="0.2">
      <c r="D202"/>
    </row>
    <row r="203" spans="4:4" x14ac:dyDescent="0.2">
      <c r="D203"/>
    </row>
    <row r="204" spans="4:4" x14ac:dyDescent="0.2">
      <c r="D204"/>
    </row>
    <row r="205" spans="4:4" x14ac:dyDescent="0.2">
      <c r="D205"/>
    </row>
    <row r="206" spans="4:4" x14ac:dyDescent="0.2">
      <c r="D206"/>
    </row>
    <row r="207" spans="4:4" x14ac:dyDescent="0.2">
      <c r="D207"/>
    </row>
    <row r="208" spans="4:4" x14ac:dyDescent="0.2">
      <c r="D208"/>
    </row>
    <row r="209" spans="4:4" x14ac:dyDescent="0.2">
      <c r="D209"/>
    </row>
    <row r="210" spans="4:4" x14ac:dyDescent="0.2">
      <c r="D210"/>
    </row>
    <row r="211" spans="4:4" x14ac:dyDescent="0.2">
      <c r="D211"/>
    </row>
    <row r="212" spans="4:4" x14ac:dyDescent="0.2">
      <c r="D212"/>
    </row>
    <row r="213" spans="4:4" x14ac:dyDescent="0.2">
      <c r="D213"/>
    </row>
    <row r="214" spans="4:4" x14ac:dyDescent="0.2">
      <c r="D214"/>
    </row>
    <row r="215" spans="4:4" x14ac:dyDescent="0.2">
      <c r="D215"/>
    </row>
    <row r="216" spans="4:4" x14ac:dyDescent="0.2">
      <c r="D216"/>
    </row>
    <row r="217" spans="4:4" x14ac:dyDescent="0.2">
      <c r="D217"/>
    </row>
    <row r="218" spans="4:4" x14ac:dyDescent="0.2">
      <c r="D218"/>
    </row>
    <row r="219" spans="4:4" x14ac:dyDescent="0.2">
      <c r="D219"/>
    </row>
    <row r="220" spans="4:4" x14ac:dyDescent="0.2">
      <c r="D220"/>
    </row>
    <row r="221" spans="4:4" x14ac:dyDescent="0.2">
      <c r="D221"/>
    </row>
    <row r="222" spans="4:4" x14ac:dyDescent="0.2">
      <c r="D222"/>
    </row>
    <row r="223" spans="4:4" x14ac:dyDescent="0.2">
      <c r="D223"/>
    </row>
    <row r="224" spans="4:4" x14ac:dyDescent="0.2">
      <c r="D224"/>
    </row>
    <row r="225" spans="4:4" x14ac:dyDescent="0.2">
      <c r="D225"/>
    </row>
    <row r="226" spans="4:4" x14ac:dyDescent="0.2">
      <c r="D226"/>
    </row>
    <row r="227" spans="4:4" x14ac:dyDescent="0.2">
      <c r="D227"/>
    </row>
    <row r="228" spans="4:4" x14ac:dyDescent="0.2">
      <c r="D228"/>
    </row>
    <row r="229" spans="4:4" x14ac:dyDescent="0.2">
      <c r="D229"/>
    </row>
    <row r="230" spans="4:4" x14ac:dyDescent="0.2">
      <c r="D230"/>
    </row>
    <row r="231" spans="4:4" x14ac:dyDescent="0.2">
      <c r="D231"/>
    </row>
    <row r="232" spans="4:4" x14ac:dyDescent="0.2">
      <c r="D232"/>
    </row>
    <row r="233" spans="4:4" x14ac:dyDescent="0.2">
      <c r="D233"/>
    </row>
    <row r="234" spans="4:4" x14ac:dyDescent="0.2">
      <c r="D234"/>
    </row>
    <row r="235" spans="4:4" x14ac:dyDescent="0.2">
      <c r="D235"/>
    </row>
    <row r="236" spans="4:4" x14ac:dyDescent="0.2">
      <c r="D236"/>
    </row>
    <row r="237" spans="4:4" x14ac:dyDescent="0.2">
      <c r="D237"/>
    </row>
    <row r="238" spans="4:4" x14ac:dyDescent="0.2">
      <c r="D238"/>
    </row>
    <row r="239" spans="4:4" x14ac:dyDescent="0.2">
      <c r="D239"/>
    </row>
    <row r="240" spans="4:4" x14ac:dyDescent="0.2">
      <c r="D240"/>
    </row>
    <row r="241" spans="4:4" x14ac:dyDescent="0.2">
      <c r="D241"/>
    </row>
    <row r="242" spans="4:4" x14ac:dyDescent="0.2">
      <c r="D242"/>
    </row>
    <row r="243" spans="4:4" x14ac:dyDescent="0.2">
      <c r="D243"/>
    </row>
    <row r="244" spans="4:4" x14ac:dyDescent="0.2">
      <c r="D244"/>
    </row>
    <row r="245" spans="4:4" x14ac:dyDescent="0.2">
      <c r="D245"/>
    </row>
    <row r="246" spans="4:4" x14ac:dyDescent="0.2">
      <c r="D246"/>
    </row>
    <row r="247" spans="4:4" x14ac:dyDescent="0.2">
      <c r="D247"/>
    </row>
    <row r="248" spans="4:4" x14ac:dyDescent="0.2">
      <c r="D248"/>
    </row>
    <row r="249" spans="4:4" x14ac:dyDescent="0.2">
      <c r="D249"/>
    </row>
    <row r="250" spans="4:4" x14ac:dyDescent="0.2">
      <c r="D250"/>
    </row>
    <row r="251" spans="4:4" x14ac:dyDescent="0.2">
      <c r="D251"/>
    </row>
    <row r="252" spans="4:4" x14ac:dyDescent="0.2">
      <c r="D252"/>
    </row>
    <row r="253" spans="4:4" x14ac:dyDescent="0.2">
      <c r="D253"/>
    </row>
    <row r="254" spans="4:4" x14ac:dyDescent="0.2">
      <c r="D254"/>
    </row>
    <row r="255" spans="4:4" x14ac:dyDescent="0.2">
      <c r="D255"/>
    </row>
    <row r="256" spans="4:4" x14ac:dyDescent="0.2">
      <c r="D256"/>
    </row>
    <row r="257" spans="4:4" x14ac:dyDescent="0.2">
      <c r="D257"/>
    </row>
    <row r="258" spans="4:4" x14ac:dyDescent="0.2">
      <c r="D258"/>
    </row>
    <row r="259" spans="4:4" x14ac:dyDescent="0.2">
      <c r="D259"/>
    </row>
    <row r="260" spans="4:4" x14ac:dyDescent="0.2">
      <c r="D260"/>
    </row>
    <row r="261" spans="4:4" x14ac:dyDescent="0.2">
      <c r="D261"/>
    </row>
    <row r="262" spans="4:4" x14ac:dyDescent="0.2">
      <c r="D262"/>
    </row>
    <row r="263" spans="4:4" x14ac:dyDescent="0.2">
      <c r="D263"/>
    </row>
    <row r="264" spans="4:4" x14ac:dyDescent="0.2">
      <c r="D264"/>
    </row>
    <row r="265" spans="4:4" x14ac:dyDescent="0.2">
      <c r="D265"/>
    </row>
    <row r="266" spans="4:4" x14ac:dyDescent="0.2">
      <c r="D266"/>
    </row>
    <row r="267" spans="4:4" x14ac:dyDescent="0.2">
      <c r="D267"/>
    </row>
    <row r="268" spans="4:4" x14ac:dyDescent="0.2">
      <c r="D268"/>
    </row>
    <row r="269" spans="4:4" x14ac:dyDescent="0.2">
      <c r="D269"/>
    </row>
    <row r="270" spans="4:4" x14ac:dyDescent="0.2">
      <c r="D270"/>
    </row>
    <row r="271" spans="4:4" x14ac:dyDescent="0.2">
      <c r="D271"/>
    </row>
    <row r="272" spans="4:4" x14ac:dyDescent="0.2">
      <c r="D272"/>
    </row>
    <row r="273" spans="4:4" x14ac:dyDescent="0.2">
      <c r="D273"/>
    </row>
    <row r="274" spans="4:4" x14ac:dyDescent="0.2">
      <c r="D274"/>
    </row>
    <row r="275" spans="4:4" x14ac:dyDescent="0.2">
      <c r="D275"/>
    </row>
    <row r="276" spans="4:4" x14ac:dyDescent="0.2">
      <c r="D276"/>
    </row>
    <row r="277" spans="4:4" x14ac:dyDescent="0.2">
      <c r="D277"/>
    </row>
    <row r="278" spans="4:4" x14ac:dyDescent="0.2">
      <c r="D278"/>
    </row>
    <row r="279" spans="4:4" x14ac:dyDescent="0.2">
      <c r="D279"/>
    </row>
    <row r="280" spans="4:4" x14ac:dyDescent="0.2">
      <c r="D280"/>
    </row>
    <row r="281" spans="4:4" x14ac:dyDescent="0.2">
      <c r="D281"/>
    </row>
    <row r="282" spans="4:4" x14ac:dyDescent="0.2">
      <c r="D282"/>
    </row>
    <row r="283" spans="4:4" x14ac:dyDescent="0.2">
      <c r="D283"/>
    </row>
    <row r="284" spans="4:4" x14ac:dyDescent="0.2">
      <c r="D284"/>
    </row>
    <row r="285" spans="4:4" x14ac:dyDescent="0.2">
      <c r="D285"/>
    </row>
    <row r="286" spans="4:4" x14ac:dyDescent="0.2">
      <c r="D286"/>
    </row>
    <row r="287" spans="4:4" x14ac:dyDescent="0.2">
      <c r="D287"/>
    </row>
    <row r="288" spans="4:4" x14ac:dyDescent="0.2">
      <c r="D288"/>
    </row>
    <row r="289" spans="4:4" x14ac:dyDescent="0.2">
      <c r="D289"/>
    </row>
    <row r="290" spans="4:4" x14ac:dyDescent="0.2">
      <c r="D290"/>
    </row>
    <row r="291" spans="4:4" x14ac:dyDescent="0.2">
      <c r="D291"/>
    </row>
    <row r="292" spans="4:4" x14ac:dyDescent="0.2">
      <c r="D292"/>
    </row>
    <row r="293" spans="4:4" x14ac:dyDescent="0.2">
      <c r="D293"/>
    </row>
    <row r="294" spans="4:4" x14ac:dyDescent="0.2">
      <c r="D294"/>
    </row>
    <row r="295" spans="4:4" x14ac:dyDescent="0.2">
      <c r="D295"/>
    </row>
    <row r="296" spans="4:4" x14ac:dyDescent="0.2">
      <c r="D296"/>
    </row>
    <row r="297" spans="4:4" x14ac:dyDescent="0.2">
      <c r="D297"/>
    </row>
    <row r="298" spans="4:4" x14ac:dyDescent="0.2">
      <c r="D298"/>
    </row>
    <row r="299" spans="4:4" x14ac:dyDescent="0.2">
      <c r="D299"/>
    </row>
    <row r="300" spans="4:4" x14ac:dyDescent="0.2">
      <c r="D300"/>
    </row>
    <row r="301" spans="4:4" x14ac:dyDescent="0.2">
      <c r="D301"/>
    </row>
    <row r="302" spans="4:4" x14ac:dyDescent="0.2">
      <c r="D302"/>
    </row>
    <row r="303" spans="4:4" x14ac:dyDescent="0.2">
      <c r="D303"/>
    </row>
    <row r="304" spans="4:4" x14ac:dyDescent="0.2">
      <c r="D304"/>
    </row>
    <row r="305" spans="4:4" x14ac:dyDescent="0.2">
      <c r="D305"/>
    </row>
    <row r="306" spans="4:4" x14ac:dyDescent="0.2">
      <c r="D306"/>
    </row>
    <row r="307" spans="4:4" x14ac:dyDescent="0.2">
      <c r="D307"/>
    </row>
    <row r="308" spans="4:4" x14ac:dyDescent="0.2">
      <c r="D308"/>
    </row>
    <row r="309" spans="4:4" x14ac:dyDescent="0.2">
      <c r="D309"/>
    </row>
    <row r="310" spans="4:4" x14ac:dyDescent="0.2">
      <c r="D310"/>
    </row>
    <row r="311" spans="4:4" x14ac:dyDescent="0.2">
      <c r="D311"/>
    </row>
    <row r="312" spans="4:4" x14ac:dyDescent="0.2">
      <c r="D312"/>
    </row>
    <row r="313" spans="4:4" x14ac:dyDescent="0.2">
      <c r="D313"/>
    </row>
    <row r="314" spans="4:4" x14ac:dyDescent="0.2">
      <c r="D314"/>
    </row>
    <row r="315" spans="4:4" x14ac:dyDescent="0.2">
      <c r="D315"/>
    </row>
    <row r="316" spans="4:4" x14ac:dyDescent="0.2">
      <c r="D316"/>
    </row>
    <row r="317" spans="4:4" x14ac:dyDescent="0.2">
      <c r="D317"/>
    </row>
    <row r="318" spans="4:4" x14ac:dyDescent="0.2">
      <c r="D318"/>
    </row>
    <row r="319" spans="4:4" x14ac:dyDescent="0.2">
      <c r="D319"/>
    </row>
    <row r="320" spans="4:4" x14ac:dyDescent="0.2">
      <c r="D320"/>
    </row>
    <row r="321" spans="4:4" x14ac:dyDescent="0.2">
      <c r="D321"/>
    </row>
    <row r="322" spans="4:4" x14ac:dyDescent="0.2">
      <c r="D322"/>
    </row>
    <row r="323" spans="4:4" x14ac:dyDescent="0.2">
      <c r="D323"/>
    </row>
    <row r="324" spans="4:4" x14ac:dyDescent="0.2">
      <c r="D324"/>
    </row>
    <row r="325" spans="4:4" x14ac:dyDescent="0.2">
      <c r="D325"/>
    </row>
    <row r="326" spans="4:4" x14ac:dyDescent="0.2">
      <c r="D326"/>
    </row>
    <row r="327" spans="4:4" x14ac:dyDescent="0.2">
      <c r="D327"/>
    </row>
    <row r="328" spans="4:4" x14ac:dyDescent="0.2">
      <c r="D328"/>
    </row>
    <row r="329" spans="4:4" x14ac:dyDescent="0.2">
      <c r="D329"/>
    </row>
    <row r="330" spans="4:4" x14ac:dyDescent="0.2">
      <c r="D330"/>
    </row>
    <row r="331" spans="4:4" x14ac:dyDescent="0.2">
      <c r="D331"/>
    </row>
    <row r="332" spans="4:4" x14ac:dyDescent="0.2">
      <c r="D332"/>
    </row>
    <row r="333" spans="4:4" x14ac:dyDescent="0.2">
      <c r="D333"/>
    </row>
    <row r="334" spans="4:4" x14ac:dyDescent="0.2">
      <c r="D334"/>
    </row>
    <row r="335" spans="4:4" x14ac:dyDescent="0.2">
      <c r="D335"/>
    </row>
    <row r="336" spans="4:4" x14ac:dyDescent="0.2">
      <c r="D336"/>
    </row>
    <row r="337" spans="4:4" x14ac:dyDescent="0.2">
      <c r="D337"/>
    </row>
    <row r="338" spans="4:4" x14ac:dyDescent="0.2">
      <c r="D338"/>
    </row>
    <row r="339" spans="4:4" x14ac:dyDescent="0.2">
      <c r="D339"/>
    </row>
    <row r="340" spans="4:4" x14ac:dyDescent="0.2">
      <c r="D340"/>
    </row>
    <row r="341" spans="4:4" x14ac:dyDescent="0.2">
      <c r="D341"/>
    </row>
    <row r="342" spans="4:4" x14ac:dyDescent="0.2">
      <c r="D342"/>
    </row>
    <row r="343" spans="4:4" x14ac:dyDescent="0.2">
      <c r="D343"/>
    </row>
    <row r="344" spans="4:4" x14ac:dyDescent="0.2">
      <c r="D344"/>
    </row>
    <row r="345" spans="4:4" x14ac:dyDescent="0.2">
      <c r="D345"/>
    </row>
    <row r="346" spans="4:4" x14ac:dyDescent="0.2">
      <c r="D346"/>
    </row>
    <row r="347" spans="4:4" x14ac:dyDescent="0.2">
      <c r="D347"/>
    </row>
    <row r="348" spans="4:4" x14ac:dyDescent="0.2">
      <c r="D348"/>
    </row>
    <row r="349" spans="4:4" x14ac:dyDescent="0.2">
      <c r="D349"/>
    </row>
    <row r="350" spans="4:4" x14ac:dyDescent="0.2">
      <c r="D350"/>
    </row>
    <row r="351" spans="4:4" x14ac:dyDescent="0.2">
      <c r="D351"/>
    </row>
    <row r="352" spans="4:4" x14ac:dyDescent="0.2">
      <c r="D352"/>
    </row>
    <row r="353" spans="4:4" x14ac:dyDescent="0.2">
      <c r="D353"/>
    </row>
    <row r="354" spans="4:4" x14ac:dyDescent="0.2">
      <c r="D354"/>
    </row>
    <row r="355" spans="4:4" x14ac:dyDescent="0.2">
      <c r="D355"/>
    </row>
    <row r="356" spans="4:4" x14ac:dyDescent="0.2">
      <c r="D356"/>
    </row>
    <row r="357" spans="4:4" x14ac:dyDescent="0.2">
      <c r="D357"/>
    </row>
    <row r="358" spans="4:4" x14ac:dyDescent="0.2">
      <c r="D358"/>
    </row>
    <row r="359" spans="4:4" x14ac:dyDescent="0.2">
      <c r="D359"/>
    </row>
    <row r="360" spans="4:4" x14ac:dyDescent="0.2">
      <c r="D360"/>
    </row>
    <row r="361" spans="4:4" x14ac:dyDescent="0.2">
      <c r="D361"/>
    </row>
    <row r="362" spans="4:4" x14ac:dyDescent="0.2">
      <c r="D362"/>
    </row>
    <row r="363" spans="4:4" x14ac:dyDescent="0.2">
      <c r="D363"/>
    </row>
    <row r="364" spans="4:4" x14ac:dyDescent="0.2">
      <c r="D364"/>
    </row>
    <row r="365" spans="4:4" x14ac:dyDescent="0.2">
      <c r="D365"/>
    </row>
    <row r="366" spans="4:4" x14ac:dyDescent="0.2">
      <c r="D366"/>
    </row>
    <row r="367" spans="4:4" x14ac:dyDescent="0.2">
      <c r="D367"/>
    </row>
    <row r="368" spans="4:4" x14ac:dyDescent="0.2">
      <c r="D368"/>
    </row>
    <row r="369" spans="4:4" x14ac:dyDescent="0.2">
      <c r="D369"/>
    </row>
    <row r="370" spans="4:4" x14ac:dyDescent="0.2">
      <c r="D370"/>
    </row>
    <row r="371" spans="4:4" x14ac:dyDescent="0.2">
      <c r="D371"/>
    </row>
    <row r="372" spans="4:4" x14ac:dyDescent="0.2">
      <c r="D372"/>
    </row>
    <row r="373" spans="4:4" x14ac:dyDescent="0.2">
      <c r="D373"/>
    </row>
    <row r="374" spans="4:4" x14ac:dyDescent="0.2">
      <c r="D374"/>
    </row>
    <row r="375" spans="4:4" x14ac:dyDescent="0.2">
      <c r="D375"/>
    </row>
    <row r="376" spans="4:4" x14ac:dyDescent="0.2">
      <c r="D376"/>
    </row>
    <row r="377" spans="4:4" x14ac:dyDescent="0.2">
      <c r="D377"/>
    </row>
    <row r="378" spans="4:4" x14ac:dyDescent="0.2">
      <c r="D378"/>
    </row>
    <row r="379" spans="4:4" x14ac:dyDescent="0.2">
      <c r="D379"/>
    </row>
    <row r="380" spans="4:4" x14ac:dyDescent="0.2">
      <c r="D380"/>
    </row>
    <row r="381" spans="4:4" x14ac:dyDescent="0.2">
      <c r="D381"/>
    </row>
    <row r="382" spans="4:4" x14ac:dyDescent="0.2">
      <c r="D382"/>
    </row>
    <row r="383" spans="4:4" x14ac:dyDescent="0.2">
      <c r="D383"/>
    </row>
    <row r="384" spans="4:4" x14ac:dyDescent="0.2">
      <c r="D384"/>
    </row>
    <row r="385" spans="4:4" x14ac:dyDescent="0.2">
      <c r="D385"/>
    </row>
    <row r="386" spans="4:4" x14ac:dyDescent="0.2">
      <c r="D386"/>
    </row>
    <row r="387" spans="4:4" x14ac:dyDescent="0.2">
      <c r="D387"/>
    </row>
    <row r="388" spans="4:4" x14ac:dyDescent="0.2">
      <c r="D388"/>
    </row>
    <row r="389" spans="4:4" x14ac:dyDescent="0.2">
      <c r="D389"/>
    </row>
    <row r="390" spans="4:4" x14ac:dyDescent="0.2">
      <c r="D390"/>
    </row>
    <row r="391" spans="4:4" x14ac:dyDescent="0.2">
      <c r="D391"/>
    </row>
    <row r="392" spans="4:4" x14ac:dyDescent="0.2">
      <c r="D392"/>
    </row>
    <row r="393" spans="4:4" x14ac:dyDescent="0.2">
      <c r="D393"/>
    </row>
    <row r="394" spans="4:4" x14ac:dyDescent="0.2">
      <c r="D394"/>
    </row>
    <row r="395" spans="4:4" x14ac:dyDescent="0.2">
      <c r="D395"/>
    </row>
    <row r="396" spans="4:4" x14ac:dyDescent="0.2">
      <c r="D396"/>
    </row>
    <row r="397" spans="4:4" x14ac:dyDescent="0.2">
      <c r="D397"/>
    </row>
    <row r="398" spans="4:4" x14ac:dyDescent="0.2">
      <c r="D398"/>
    </row>
    <row r="399" spans="4:4" x14ac:dyDescent="0.2">
      <c r="D399"/>
    </row>
    <row r="400" spans="4:4" x14ac:dyDescent="0.2">
      <c r="D400"/>
    </row>
    <row r="401" spans="4:4" x14ac:dyDescent="0.2">
      <c r="D401"/>
    </row>
    <row r="402" spans="4:4" x14ac:dyDescent="0.2">
      <c r="D402"/>
    </row>
    <row r="403" spans="4:4" x14ac:dyDescent="0.2">
      <c r="D403"/>
    </row>
    <row r="404" spans="4:4" x14ac:dyDescent="0.2">
      <c r="D404"/>
    </row>
    <row r="405" spans="4:4" x14ac:dyDescent="0.2">
      <c r="D405"/>
    </row>
    <row r="406" spans="4:4" x14ac:dyDescent="0.2">
      <c r="D406"/>
    </row>
    <row r="407" spans="4:4" x14ac:dyDescent="0.2">
      <c r="D407"/>
    </row>
    <row r="408" spans="4:4" x14ac:dyDescent="0.2">
      <c r="D408"/>
    </row>
    <row r="409" spans="4:4" x14ac:dyDescent="0.2">
      <c r="D409"/>
    </row>
    <row r="410" spans="4:4" x14ac:dyDescent="0.2">
      <c r="D410"/>
    </row>
    <row r="411" spans="4:4" x14ac:dyDescent="0.2">
      <c r="D411"/>
    </row>
    <row r="412" spans="4:4" x14ac:dyDescent="0.2">
      <c r="D412"/>
    </row>
    <row r="413" spans="4:4" x14ac:dyDescent="0.2">
      <c r="D413"/>
    </row>
    <row r="414" spans="4:4" x14ac:dyDescent="0.2">
      <c r="D414"/>
    </row>
    <row r="415" spans="4:4" x14ac:dyDescent="0.2">
      <c r="D415"/>
    </row>
    <row r="416" spans="4:4" x14ac:dyDescent="0.2">
      <c r="D416"/>
    </row>
    <row r="417" spans="4:4" x14ac:dyDescent="0.2">
      <c r="D417"/>
    </row>
    <row r="418" spans="4:4" x14ac:dyDescent="0.2">
      <c r="D418"/>
    </row>
    <row r="419" spans="4:4" x14ac:dyDescent="0.2">
      <c r="D419"/>
    </row>
    <row r="420" spans="4:4" x14ac:dyDescent="0.2">
      <c r="D420"/>
    </row>
    <row r="421" spans="4:4" x14ac:dyDescent="0.2">
      <c r="D421"/>
    </row>
    <row r="422" spans="4:4" x14ac:dyDescent="0.2">
      <c r="D422"/>
    </row>
    <row r="423" spans="4:4" x14ac:dyDescent="0.2">
      <c r="D423"/>
    </row>
    <row r="424" spans="4:4" x14ac:dyDescent="0.2">
      <c r="D424"/>
    </row>
    <row r="425" spans="4:4" x14ac:dyDescent="0.2">
      <c r="D425"/>
    </row>
    <row r="426" spans="4:4" x14ac:dyDescent="0.2">
      <c r="D426"/>
    </row>
    <row r="427" spans="4:4" x14ac:dyDescent="0.2">
      <c r="D427"/>
    </row>
    <row r="428" spans="4:4" x14ac:dyDescent="0.2">
      <c r="D428"/>
    </row>
    <row r="429" spans="4:4" x14ac:dyDescent="0.2">
      <c r="D429"/>
    </row>
    <row r="430" spans="4:4" x14ac:dyDescent="0.2">
      <c r="D430"/>
    </row>
    <row r="431" spans="4:4" x14ac:dyDescent="0.2">
      <c r="D431"/>
    </row>
    <row r="432" spans="4:4" x14ac:dyDescent="0.2">
      <c r="D432"/>
    </row>
    <row r="433" spans="4:4" x14ac:dyDescent="0.2">
      <c r="D433"/>
    </row>
    <row r="434" spans="4:4" x14ac:dyDescent="0.2">
      <c r="D434"/>
    </row>
    <row r="435" spans="4:4" x14ac:dyDescent="0.2">
      <c r="D435"/>
    </row>
    <row r="436" spans="4:4" x14ac:dyDescent="0.2">
      <c r="D436"/>
    </row>
    <row r="437" spans="4:4" x14ac:dyDescent="0.2">
      <c r="D437"/>
    </row>
    <row r="438" spans="4:4" x14ac:dyDescent="0.2">
      <c r="D438"/>
    </row>
    <row r="439" spans="4:4" x14ac:dyDescent="0.2">
      <c r="D439"/>
    </row>
    <row r="440" spans="4:4" x14ac:dyDescent="0.2">
      <c r="D440"/>
    </row>
    <row r="441" spans="4:4" x14ac:dyDescent="0.2">
      <c r="D441"/>
    </row>
    <row r="442" spans="4:4" x14ac:dyDescent="0.2">
      <c r="D442"/>
    </row>
    <row r="443" spans="4:4" x14ac:dyDescent="0.2">
      <c r="D443"/>
    </row>
    <row r="444" spans="4:4" x14ac:dyDescent="0.2">
      <c r="D444"/>
    </row>
    <row r="445" spans="4:4" x14ac:dyDescent="0.2">
      <c r="D445"/>
    </row>
    <row r="446" spans="4:4" x14ac:dyDescent="0.2">
      <c r="D446"/>
    </row>
    <row r="447" spans="4:4" x14ac:dyDescent="0.2">
      <c r="D447"/>
    </row>
    <row r="448" spans="4:4" x14ac:dyDescent="0.2">
      <c r="D448"/>
    </row>
    <row r="449" spans="4:4" x14ac:dyDescent="0.2">
      <c r="D449"/>
    </row>
    <row r="450" spans="4:4" x14ac:dyDescent="0.2">
      <c r="D450"/>
    </row>
    <row r="451" spans="4:4" x14ac:dyDescent="0.2">
      <c r="D451"/>
    </row>
    <row r="452" spans="4:4" x14ac:dyDescent="0.2">
      <c r="D452"/>
    </row>
    <row r="453" spans="4:4" x14ac:dyDescent="0.2">
      <c r="D453"/>
    </row>
    <row r="454" spans="4:4" x14ac:dyDescent="0.2">
      <c r="D454"/>
    </row>
    <row r="455" spans="4:4" x14ac:dyDescent="0.2">
      <c r="D455"/>
    </row>
    <row r="456" spans="4:4" x14ac:dyDescent="0.2">
      <c r="D456"/>
    </row>
    <row r="457" spans="4:4" x14ac:dyDescent="0.2">
      <c r="D457"/>
    </row>
    <row r="458" spans="4:4" x14ac:dyDescent="0.2">
      <c r="D458"/>
    </row>
    <row r="459" spans="4:4" x14ac:dyDescent="0.2">
      <c r="D459"/>
    </row>
    <row r="460" spans="4:4" x14ac:dyDescent="0.2">
      <c r="D460"/>
    </row>
    <row r="461" spans="4:4" x14ac:dyDescent="0.2">
      <c r="D461"/>
    </row>
    <row r="462" spans="4:4" x14ac:dyDescent="0.2">
      <c r="D462"/>
    </row>
    <row r="463" spans="4:4" x14ac:dyDescent="0.2">
      <c r="D463"/>
    </row>
    <row r="464" spans="4:4" x14ac:dyDescent="0.2">
      <c r="D464"/>
    </row>
    <row r="465" spans="4:4" x14ac:dyDescent="0.2">
      <c r="D465"/>
    </row>
    <row r="466" spans="4:4" x14ac:dyDescent="0.2">
      <c r="D466"/>
    </row>
    <row r="467" spans="4:4" x14ac:dyDescent="0.2">
      <c r="D467"/>
    </row>
    <row r="468" spans="4:4" x14ac:dyDescent="0.2">
      <c r="D468"/>
    </row>
    <row r="469" spans="4:4" x14ac:dyDescent="0.2">
      <c r="D469"/>
    </row>
    <row r="470" spans="4:4" x14ac:dyDescent="0.2">
      <c r="D470"/>
    </row>
    <row r="471" spans="4:4" x14ac:dyDescent="0.2">
      <c r="D471"/>
    </row>
    <row r="472" spans="4:4" x14ac:dyDescent="0.2">
      <c r="D472"/>
    </row>
    <row r="473" spans="4:4" x14ac:dyDescent="0.2">
      <c r="D473"/>
    </row>
    <row r="474" spans="4:4" x14ac:dyDescent="0.2">
      <c r="D474"/>
    </row>
    <row r="475" spans="4:4" x14ac:dyDescent="0.2">
      <c r="D475"/>
    </row>
    <row r="476" spans="4:4" x14ac:dyDescent="0.2">
      <c r="D476"/>
    </row>
    <row r="477" spans="4:4" x14ac:dyDescent="0.2">
      <c r="D477"/>
    </row>
    <row r="478" spans="4:4" x14ac:dyDescent="0.2">
      <c r="D478"/>
    </row>
    <row r="479" spans="4:4" x14ac:dyDescent="0.2">
      <c r="D479"/>
    </row>
    <row r="480" spans="4:4" x14ac:dyDescent="0.2">
      <c r="D480"/>
    </row>
    <row r="481" spans="4:4" x14ac:dyDescent="0.2">
      <c r="D481"/>
    </row>
    <row r="482" spans="4:4" x14ac:dyDescent="0.2">
      <c r="D482"/>
    </row>
    <row r="483" spans="4:4" x14ac:dyDescent="0.2">
      <c r="D483"/>
    </row>
    <row r="484" spans="4:4" x14ac:dyDescent="0.2">
      <c r="D484"/>
    </row>
    <row r="485" spans="4:4" x14ac:dyDescent="0.2">
      <c r="D485"/>
    </row>
    <row r="486" spans="4:4" x14ac:dyDescent="0.2">
      <c r="D486"/>
    </row>
    <row r="487" spans="4:4" x14ac:dyDescent="0.2">
      <c r="D487"/>
    </row>
    <row r="488" spans="4:4" x14ac:dyDescent="0.2">
      <c r="D488"/>
    </row>
    <row r="489" spans="4:4" x14ac:dyDescent="0.2">
      <c r="D489"/>
    </row>
    <row r="490" spans="4:4" x14ac:dyDescent="0.2">
      <c r="D490"/>
    </row>
    <row r="491" spans="4:4" x14ac:dyDescent="0.2">
      <c r="D491"/>
    </row>
    <row r="492" spans="4:4" x14ac:dyDescent="0.2">
      <c r="D492"/>
    </row>
    <row r="493" spans="4:4" x14ac:dyDescent="0.2">
      <c r="D493"/>
    </row>
    <row r="494" spans="4:4" x14ac:dyDescent="0.2">
      <c r="D494"/>
    </row>
    <row r="495" spans="4:4" x14ac:dyDescent="0.2">
      <c r="D495"/>
    </row>
    <row r="496" spans="4:4" x14ac:dyDescent="0.2">
      <c r="D496"/>
    </row>
    <row r="497" spans="4:4" x14ac:dyDescent="0.2">
      <c r="D497"/>
    </row>
    <row r="498" spans="4:4" x14ac:dyDescent="0.2">
      <c r="D498"/>
    </row>
    <row r="499" spans="4:4" x14ac:dyDescent="0.2">
      <c r="D499"/>
    </row>
    <row r="500" spans="4:4" x14ac:dyDescent="0.2">
      <c r="D500"/>
    </row>
    <row r="501" spans="4:4" x14ac:dyDescent="0.2">
      <c r="D501"/>
    </row>
    <row r="502" spans="4:4" x14ac:dyDescent="0.2">
      <c r="D502"/>
    </row>
    <row r="503" spans="4:4" x14ac:dyDescent="0.2">
      <c r="D503"/>
    </row>
    <row r="504" spans="4:4" x14ac:dyDescent="0.2">
      <c r="D504"/>
    </row>
    <row r="505" spans="4:4" x14ac:dyDescent="0.2">
      <c r="D505"/>
    </row>
    <row r="506" spans="4:4" x14ac:dyDescent="0.2">
      <c r="D506"/>
    </row>
    <row r="507" spans="4:4" x14ac:dyDescent="0.2">
      <c r="D507"/>
    </row>
    <row r="508" spans="4:4" x14ac:dyDescent="0.2">
      <c r="D508"/>
    </row>
    <row r="509" spans="4:4" x14ac:dyDescent="0.2">
      <c r="D509"/>
    </row>
    <row r="510" spans="4:4" x14ac:dyDescent="0.2">
      <c r="D510"/>
    </row>
    <row r="511" spans="4:4" x14ac:dyDescent="0.2">
      <c r="D511"/>
    </row>
    <row r="512" spans="4:4" x14ac:dyDescent="0.2">
      <c r="D512"/>
    </row>
    <row r="513" spans="4:4" x14ac:dyDescent="0.2">
      <c r="D513"/>
    </row>
    <row r="514" spans="4:4" x14ac:dyDescent="0.2">
      <c r="D514"/>
    </row>
    <row r="515" spans="4:4" x14ac:dyDescent="0.2">
      <c r="D515"/>
    </row>
    <row r="516" spans="4:4" x14ac:dyDescent="0.2">
      <c r="D516"/>
    </row>
    <row r="517" spans="4:4" x14ac:dyDescent="0.2">
      <c r="D517"/>
    </row>
    <row r="518" spans="4:4" x14ac:dyDescent="0.2">
      <c r="D518"/>
    </row>
    <row r="519" spans="4:4" x14ac:dyDescent="0.2">
      <c r="D519"/>
    </row>
    <row r="520" spans="4:4" x14ac:dyDescent="0.2">
      <c r="D520"/>
    </row>
    <row r="521" spans="4:4" x14ac:dyDescent="0.2">
      <c r="D521"/>
    </row>
    <row r="522" spans="4:4" x14ac:dyDescent="0.2">
      <c r="D522"/>
    </row>
    <row r="523" spans="4:4" x14ac:dyDescent="0.2">
      <c r="D523"/>
    </row>
    <row r="524" spans="4:4" x14ac:dyDescent="0.2">
      <c r="D524"/>
    </row>
    <row r="525" spans="4:4" x14ac:dyDescent="0.2">
      <c r="D525"/>
    </row>
    <row r="526" spans="4:4" x14ac:dyDescent="0.2">
      <c r="D526"/>
    </row>
    <row r="527" spans="4:4" x14ac:dyDescent="0.2">
      <c r="D527"/>
    </row>
    <row r="528" spans="4:4" x14ac:dyDescent="0.2">
      <c r="D528"/>
    </row>
    <row r="529" spans="4:4" x14ac:dyDescent="0.2">
      <c r="D529"/>
    </row>
    <row r="530" spans="4:4" x14ac:dyDescent="0.2">
      <c r="D530"/>
    </row>
    <row r="531" spans="4:4" x14ac:dyDescent="0.2">
      <c r="D531"/>
    </row>
    <row r="532" spans="4:4" x14ac:dyDescent="0.2">
      <c r="D532"/>
    </row>
    <row r="533" spans="4:4" x14ac:dyDescent="0.2">
      <c r="D533"/>
    </row>
    <row r="534" spans="4:4" x14ac:dyDescent="0.2">
      <c r="D534"/>
    </row>
    <row r="535" spans="4:4" x14ac:dyDescent="0.2">
      <c r="D535"/>
    </row>
    <row r="536" spans="4:4" x14ac:dyDescent="0.2">
      <c r="D536"/>
    </row>
    <row r="537" spans="4:4" x14ac:dyDescent="0.2">
      <c r="D537"/>
    </row>
    <row r="538" spans="4:4" x14ac:dyDescent="0.2">
      <c r="D538"/>
    </row>
    <row r="539" spans="4:4" x14ac:dyDescent="0.2">
      <c r="D539"/>
    </row>
    <row r="540" spans="4:4" x14ac:dyDescent="0.2">
      <c r="D540"/>
    </row>
    <row r="541" spans="4:4" x14ac:dyDescent="0.2">
      <c r="D541"/>
    </row>
    <row r="542" spans="4:4" x14ac:dyDescent="0.2">
      <c r="D542"/>
    </row>
    <row r="543" spans="4:4" x14ac:dyDescent="0.2">
      <c r="D543"/>
    </row>
    <row r="544" spans="4:4" x14ac:dyDescent="0.2">
      <c r="D544"/>
    </row>
    <row r="545" spans="4:4" x14ac:dyDescent="0.2">
      <c r="D545"/>
    </row>
    <row r="546" spans="4:4" x14ac:dyDescent="0.2">
      <c r="D546"/>
    </row>
    <row r="547" spans="4:4" x14ac:dyDescent="0.2">
      <c r="D547"/>
    </row>
    <row r="548" spans="4:4" x14ac:dyDescent="0.2">
      <c r="D548"/>
    </row>
    <row r="549" spans="4:4" x14ac:dyDescent="0.2">
      <c r="D549"/>
    </row>
    <row r="550" spans="4:4" x14ac:dyDescent="0.2">
      <c r="D550"/>
    </row>
    <row r="551" spans="4:4" x14ac:dyDescent="0.2">
      <c r="D551"/>
    </row>
    <row r="552" spans="4:4" x14ac:dyDescent="0.2">
      <c r="D552"/>
    </row>
    <row r="553" spans="4:4" x14ac:dyDescent="0.2">
      <c r="D553"/>
    </row>
    <row r="554" spans="4:4" x14ac:dyDescent="0.2">
      <c r="D554"/>
    </row>
    <row r="555" spans="4:4" x14ac:dyDescent="0.2">
      <c r="D555"/>
    </row>
    <row r="556" spans="4:4" x14ac:dyDescent="0.2">
      <c r="D556"/>
    </row>
    <row r="557" spans="4:4" x14ac:dyDescent="0.2">
      <c r="D557"/>
    </row>
    <row r="558" spans="4:4" x14ac:dyDescent="0.2">
      <c r="D558"/>
    </row>
    <row r="559" spans="4:4" x14ac:dyDescent="0.2">
      <c r="D559"/>
    </row>
    <row r="560" spans="4:4" x14ac:dyDescent="0.2">
      <c r="D560"/>
    </row>
    <row r="561" spans="4:4" x14ac:dyDescent="0.2">
      <c r="D561"/>
    </row>
    <row r="562" spans="4:4" x14ac:dyDescent="0.2">
      <c r="D562"/>
    </row>
    <row r="563" spans="4:4" x14ac:dyDescent="0.2">
      <c r="D563"/>
    </row>
    <row r="564" spans="4:4" x14ac:dyDescent="0.2">
      <c r="D564"/>
    </row>
    <row r="565" spans="4:4" x14ac:dyDescent="0.2">
      <c r="D565"/>
    </row>
    <row r="566" spans="4:4" x14ac:dyDescent="0.2">
      <c r="D566"/>
    </row>
    <row r="567" spans="4:4" x14ac:dyDescent="0.2">
      <c r="D567"/>
    </row>
    <row r="568" spans="4:4" x14ac:dyDescent="0.2">
      <c r="D568"/>
    </row>
    <row r="569" spans="4:4" x14ac:dyDescent="0.2">
      <c r="D569"/>
    </row>
    <row r="570" spans="4:4" x14ac:dyDescent="0.2">
      <c r="D570"/>
    </row>
    <row r="571" spans="4:4" x14ac:dyDescent="0.2">
      <c r="D571"/>
    </row>
    <row r="572" spans="4:4" x14ac:dyDescent="0.2">
      <c r="D572"/>
    </row>
    <row r="573" spans="4:4" x14ac:dyDescent="0.2">
      <c r="D573"/>
    </row>
    <row r="574" spans="4:4" x14ac:dyDescent="0.2">
      <c r="D574"/>
    </row>
    <row r="575" spans="4:4" x14ac:dyDescent="0.2">
      <c r="D575"/>
    </row>
    <row r="576" spans="4:4" x14ac:dyDescent="0.2">
      <c r="D576"/>
    </row>
    <row r="577" spans="4:4" x14ac:dyDescent="0.2">
      <c r="D577"/>
    </row>
    <row r="578" spans="4:4" x14ac:dyDescent="0.2">
      <c r="D578"/>
    </row>
    <row r="579" spans="4:4" x14ac:dyDescent="0.2">
      <c r="D579"/>
    </row>
    <row r="580" spans="4:4" x14ac:dyDescent="0.2">
      <c r="D580"/>
    </row>
    <row r="581" spans="4:4" x14ac:dyDescent="0.2">
      <c r="D581"/>
    </row>
    <row r="582" spans="4:4" x14ac:dyDescent="0.2">
      <c r="D582"/>
    </row>
    <row r="583" spans="4:4" x14ac:dyDescent="0.2">
      <c r="D583"/>
    </row>
    <row r="584" spans="4:4" x14ac:dyDescent="0.2">
      <c r="D584"/>
    </row>
    <row r="585" spans="4:4" x14ac:dyDescent="0.2">
      <c r="D585"/>
    </row>
    <row r="586" spans="4:4" x14ac:dyDescent="0.2">
      <c r="D586"/>
    </row>
    <row r="587" spans="4:4" x14ac:dyDescent="0.2">
      <c r="D587"/>
    </row>
    <row r="588" spans="4:4" x14ac:dyDescent="0.2">
      <c r="D588"/>
    </row>
    <row r="589" spans="4:4" x14ac:dyDescent="0.2">
      <c r="D589"/>
    </row>
    <row r="590" spans="4:4" x14ac:dyDescent="0.2">
      <c r="D590"/>
    </row>
    <row r="591" spans="4:4" x14ac:dyDescent="0.2">
      <c r="D591"/>
    </row>
    <row r="592" spans="4:4" x14ac:dyDescent="0.2">
      <c r="D592"/>
    </row>
    <row r="593" spans="4:4" x14ac:dyDescent="0.2">
      <c r="D593"/>
    </row>
    <row r="594" spans="4:4" x14ac:dyDescent="0.2">
      <c r="D594"/>
    </row>
    <row r="595" spans="4:4" x14ac:dyDescent="0.2">
      <c r="D595"/>
    </row>
    <row r="596" spans="4:4" x14ac:dyDescent="0.2">
      <c r="D596"/>
    </row>
    <row r="597" spans="4:4" x14ac:dyDescent="0.2">
      <c r="D597"/>
    </row>
    <row r="598" spans="4:4" x14ac:dyDescent="0.2">
      <c r="D598"/>
    </row>
    <row r="599" spans="4:4" x14ac:dyDescent="0.2">
      <c r="D599"/>
    </row>
    <row r="600" spans="4:4" x14ac:dyDescent="0.2">
      <c r="D600"/>
    </row>
    <row r="601" spans="4:4" x14ac:dyDescent="0.2">
      <c r="D601"/>
    </row>
    <row r="602" spans="4:4" x14ac:dyDescent="0.2">
      <c r="D602"/>
    </row>
    <row r="603" spans="4:4" x14ac:dyDescent="0.2">
      <c r="D603"/>
    </row>
    <row r="604" spans="4:4" x14ac:dyDescent="0.2">
      <c r="D604"/>
    </row>
    <row r="605" spans="4:4" x14ac:dyDescent="0.2">
      <c r="D605"/>
    </row>
    <row r="606" spans="4:4" x14ac:dyDescent="0.2">
      <c r="D606"/>
    </row>
    <row r="607" spans="4:4" x14ac:dyDescent="0.2">
      <c r="D607"/>
    </row>
    <row r="608" spans="4:4" x14ac:dyDescent="0.2">
      <c r="D608"/>
    </row>
    <row r="609" spans="4:4" x14ac:dyDescent="0.2">
      <c r="D609"/>
    </row>
    <row r="610" spans="4:4" x14ac:dyDescent="0.2">
      <c r="D610"/>
    </row>
    <row r="611" spans="4:4" x14ac:dyDescent="0.2">
      <c r="D611"/>
    </row>
    <row r="612" spans="4:4" x14ac:dyDescent="0.2">
      <c r="D612"/>
    </row>
    <row r="613" spans="4:4" x14ac:dyDescent="0.2">
      <c r="D613"/>
    </row>
    <row r="614" spans="4:4" x14ac:dyDescent="0.2">
      <c r="D614"/>
    </row>
    <row r="615" spans="4:4" x14ac:dyDescent="0.2">
      <c r="D615"/>
    </row>
    <row r="616" spans="4:4" x14ac:dyDescent="0.2">
      <c r="D616"/>
    </row>
    <row r="617" spans="4:4" x14ac:dyDescent="0.2">
      <c r="D617"/>
    </row>
    <row r="618" spans="4:4" x14ac:dyDescent="0.2">
      <c r="D618"/>
    </row>
    <row r="619" spans="4:4" x14ac:dyDescent="0.2">
      <c r="D619"/>
    </row>
    <row r="620" spans="4:4" x14ac:dyDescent="0.2">
      <c r="D620"/>
    </row>
    <row r="621" spans="4:4" x14ac:dyDescent="0.2">
      <c r="D621"/>
    </row>
    <row r="622" spans="4:4" x14ac:dyDescent="0.2">
      <c r="D622"/>
    </row>
    <row r="623" spans="4:4" x14ac:dyDescent="0.2">
      <c r="D623"/>
    </row>
    <row r="624" spans="4:4" x14ac:dyDescent="0.2">
      <c r="D624"/>
    </row>
    <row r="625" spans="4:4" x14ac:dyDescent="0.2">
      <c r="D625"/>
    </row>
    <row r="626" spans="4:4" x14ac:dyDescent="0.2">
      <c r="D626"/>
    </row>
    <row r="627" spans="4:4" x14ac:dyDescent="0.2">
      <c r="D627"/>
    </row>
    <row r="628" spans="4:4" x14ac:dyDescent="0.2">
      <c r="D628"/>
    </row>
    <row r="629" spans="4:4" x14ac:dyDescent="0.2">
      <c r="D629"/>
    </row>
    <row r="630" spans="4:4" x14ac:dyDescent="0.2">
      <c r="D630"/>
    </row>
    <row r="631" spans="4:4" x14ac:dyDescent="0.2">
      <c r="D631"/>
    </row>
    <row r="632" spans="4:4" x14ac:dyDescent="0.2">
      <c r="D632"/>
    </row>
    <row r="633" spans="4:4" x14ac:dyDescent="0.2">
      <c r="D633"/>
    </row>
    <row r="634" spans="4:4" x14ac:dyDescent="0.2">
      <c r="D634"/>
    </row>
    <row r="635" spans="4:4" x14ac:dyDescent="0.2">
      <c r="D635"/>
    </row>
    <row r="636" spans="4:4" x14ac:dyDescent="0.2">
      <c r="D636"/>
    </row>
    <row r="637" spans="4:4" x14ac:dyDescent="0.2">
      <c r="D637"/>
    </row>
    <row r="638" spans="4:4" x14ac:dyDescent="0.2">
      <c r="D638"/>
    </row>
    <row r="639" spans="4:4" x14ac:dyDescent="0.2">
      <c r="D639"/>
    </row>
    <row r="640" spans="4:4" x14ac:dyDescent="0.2">
      <c r="D640"/>
    </row>
    <row r="641" spans="4:4" x14ac:dyDescent="0.2">
      <c r="D641"/>
    </row>
    <row r="642" spans="4:4" x14ac:dyDescent="0.2">
      <c r="D642"/>
    </row>
    <row r="643" spans="4:4" x14ac:dyDescent="0.2">
      <c r="D643"/>
    </row>
    <row r="644" spans="4:4" x14ac:dyDescent="0.2">
      <c r="D644"/>
    </row>
    <row r="645" spans="4:4" x14ac:dyDescent="0.2">
      <c r="D645"/>
    </row>
    <row r="646" spans="4:4" x14ac:dyDescent="0.2">
      <c r="D646"/>
    </row>
    <row r="647" spans="4:4" x14ac:dyDescent="0.2">
      <c r="D647"/>
    </row>
    <row r="648" spans="4:4" x14ac:dyDescent="0.2">
      <c r="D648"/>
    </row>
    <row r="649" spans="4:4" x14ac:dyDescent="0.2">
      <c r="D649"/>
    </row>
    <row r="650" spans="4:4" x14ac:dyDescent="0.2">
      <c r="D650"/>
    </row>
    <row r="651" spans="4:4" x14ac:dyDescent="0.2">
      <c r="D651"/>
    </row>
    <row r="652" spans="4:4" x14ac:dyDescent="0.2">
      <c r="D652"/>
    </row>
    <row r="653" spans="4:4" x14ac:dyDescent="0.2">
      <c r="D653"/>
    </row>
    <row r="654" spans="4:4" x14ac:dyDescent="0.2">
      <c r="D654"/>
    </row>
    <row r="655" spans="4:4" x14ac:dyDescent="0.2">
      <c r="D655"/>
    </row>
    <row r="656" spans="4:4" x14ac:dyDescent="0.2">
      <c r="D656"/>
    </row>
    <row r="657" spans="4:4" x14ac:dyDescent="0.2">
      <c r="D657"/>
    </row>
    <row r="658" spans="4:4" x14ac:dyDescent="0.2">
      <c r="D658"/>
    </row>
    <row r="659" spans="4:4" x14ac:dyDescent="0.2">
      <c r="D659"/>
    </row>
    <row r="660" spans="4:4" x14ac:dyDescent="0.2">
      <c r="D660"/>
    </row>
    <row r="661" spans="4:4" x14ac:dyDescent="0.2">
      <c r="D661"/>
    </row>
    <row r="662" spans="4:4" x14ac:dyDescent="0.2">
      <c r="D662"/>
    </row>
    <row r="663" spans="4:4" x14ac:dyDescent="0.2">
      <c r="D663"/>
    </row>
    <row r="664" spans="4:4" x14ac:dyDescent="0.2">
      <c r="D664"/>
    </row>
    <row r="665" spans="4:4" x14ac:dyDescent="0.2">
      <c r="D665"/>
    </row>
    <row r="666" spans="4:4" x14ac:dyDescent="0.2">
      <c r="D666"/>
    </row>
    <row r="667" spans="4:4" x14ac:dyDescent="0.2">
      <c r="D667"/>
    </row>
    <row r="668" spans="4:4" x14ac:dyDescent="0.2">
      <c r="D668"/>
    </row>
    <row r="669" spans="4:4" x14ac:dyDescent="0.2">
      <c r="D669"/>
    </row>
    <row r="670" spans="4:4" x14ac:dyDescent="0.2">
      <c r="D670"/>
    </row>
    <row r="671" spans="4:4" x14ac:dyDescent="0.2">
      <c r="D671"/>
    </row>
    <row r="672" spans="4:4" x14ac:dyDescent="0.2">
      <c r="D672"/>
    </row>
    <row r="673" spans="4:4" x14ac:dyDescent="0.2">
      <c r="D673"/>
    </row>
    <row r="674" spans="4:4" x14ac:dyDescent="0.2">
      <c r="D674"/>
    </row>
    <row r="675" spans="4:4" x14ac:dyDescent="0.2">
      <c r="D675"/>
    </row>
    <row r="676" spans="4:4" x14ac:dyDescent="0.2">
      <c r="D676"/>
    </row>
    <row r="677" spans="4:4" x14ac:dyDescent="0.2">
      <c r="D677"/>
    </row>
    <row r="678" spans="4:4" x14ac:dyDescent="0.2">
      <c r="D678"/>
    </row>
    <row r="679" spans="4:4" x14ac:dyDescent="0.2">
      <c r="D679"/>
    </row>
    <row r="680" spans="4:4" x14ac:dyDescent="0.2">
      <c r="D680"/>
    </row>
    <row r="681" spans="4:4" x14ac:dyDescent="0.2">
      <c r="D681"/>
    </row>
    <row r="682" spans="4:4" x14ac:dyDescent="0.2">
      <c r="D682"/>
    </row>
    <row r="683" spans="4:4" x14ac:dyDescent="0.2">
      <c r="D683"/>
    </row>
    <row r="684" spans="4:4" x14ac:dyDescent="0.2">
      <c r="D684"/>
    </row>
    <row r="685" spans="4:4" x14ac:dyDescent="0.2">
      <c r="D685"/>
    </row>
    <row r="686" spans="4:4" x14ac:dyDescent="0.2">
      <c r="D686"/>
    </row>
    <row r="687" spans="4:4" x14ac:dyDescent="0.2">
      <c r="D687"/>
    </row>
    <row r="688" spans="4:4" x14ac:dyDescent="0.2">
      <c r="D688"/>
    </row>
    <row r="689" spans="4:4" x14ac:dyDescent="0.2">
      <c r="D689"/>
    </row>
    <row r="690" spans="4:4" x14ac:dyDescent="0.2">
      <c r="D690"/>
    </row>
    <row r="691" spans="4:4" x14ac:dyDescent="0.2">
      <c r="D691"/>
    </row>
    <row r="692" spans="4:4" x14ac:dyDescent="0.2">
      <c r="D692"/>
    </row>
    <row r="693" spans="4:4" x14ac:dyDescent="0.2">
      <c r="D693"/>
    </row>
    <row r="694" spans="4:4" x14ac:dyDescent="0.2">
      <c r="D694"/>
    </row>
    <row r="695" spans="4:4" x14ac:dyDescent="0.2">
      <c r="D695"/>
    </row>
    <row r="696" spans="4:4" x14ac:dyDescent="0.2">
      <c r="D696"/>
    </row>
    <row r="697" spans="4:4" x14ac:dyDescent="0.2">
      <c r="D697"/>
    </row>
    <row r="698" spans="4:4" x14ac:dyDescent="0.2">
      <c r="D698"/>
    </row>
    <row r="699" spans="4:4" x14ac:dyDescent="0.2">
      <c r="D699"/>
    </row>
    <row r="700" spans="4:4" x14ac:dyDescent="0.2">
      <c r="D700"/>
    </row>
    <row r="701" spans="4:4" x14ac:dyDescent="0.2">
      <c r="D701"/>
    </row>
    <row r="702" spans="4:4" x14ac:dyDescent="0.2">
      <c r="D702"/>
    </row>
    <row r="703" spans="4:4" x14ac:dyDescent="0.2">
      <c r="D703"/>
    </row>
    <row r="704" spans="4:4" x14ac:dyDescent="0.2">
      <c r="D704"/>
    </row>
    <row r="705" spans="4:4" x14ac:dyDescent="0.2">
      <c r="D705"/>
    </row>
    <row r="706" spans="4:4" x14ac:dyDescent="0.2">
      <c r="D706"/>
    </row>
    <row r="707" spans="4:4" x14ac:dyDescent="0.2">
      <c r="D707"/>
    </row>
    <row r="708" spans="4:4" x14ac:dyDescent="0.2">
      <c r="D708"/>
    </row>
    <row r="709" spans="4:4" x14ac:dyDescent="0.2">
      <c r="D709"/>
    </row>
    <row r="710" spans="4:4" x14ac:dyDescent="0.2">
      <c r="D710"/>
    </row>
    <row r="711" spans="4:4" x14ac:dyDescent="0.2">
      <c r="D711"/>
    </row>
    <row r="712" spans="4:4" x14ac:dyDescent="0.2">
      <c r="D712"/>
    </row>
    <row r="713" spans="4:4" x14ac:dyDescent="0.2">
      <c r="D713"/>
    </row>
    <row r="714" spans="4:4" x14ac:dyDescent="0.2">
      <c r="D714"/>
    </row>
    <row r="715" spans="4:4" x14ac:dyDescent="0.2">
      <c r="D715"/>
    </row>
    <row r="716" spans="4:4" x14ac:dyDescent="0.2">
      <c r="D716"/>
    </row>
    <row r="717" spans="4:4" x14ac:dyDescent="0.2">
      <c r="D717"/>
    </row>
    <row r="718" spans="4:4" x14ac:dyDescent="0.2">
      <c r="D718"/>
    </row>
    <row r="719" spans="4:4" x14ac:dyDescent="0.2">
      <c r="D719"/>
    </row>
    <row r="720" spans="4:4" x14ac:dyDescent="0.2">
      <c r="D720"/>
    </row>
    <row r="721" spans="4:4" x14ac:dyDescent="0.2">
      <c r="D721"/>
    </row>
    <row r="722" spans="4:4" x14ac:dyDescent="0.2">
      <c r="D722"/>
    </row>
    <row r="723" spans="4:4" x14ac:dyDescent="0.2">
      <c r="D723"/>
    </row>
    <row r="724" spans="4:4" x14ac:dyDescent="0.2">
      <c r="D724"/>
    </row>
    <row r="725" spans="4:4" x14ac:dyDescent="0.2">
      <c r="D725"/>
    </row>
    <row r="726" spans="4:4" x14ac:dyDescent="0.2">
      <c r="D726"/>
    </row>
    <row r="727" spans="4:4" x14ac:dyDescent="0.2">
      <c r="D727"/>
    </row>
    <row r="728" spans="4:4" x14ac:dyDescent="0.2">
      <c r="D728"/>
    </row>
    <row r="729" spans="4:4" x14ac:dyDescent="0.2">
      <c r="D729"/>
    </row>
    <row r="730" spans="4:4" x14ac:dyDescent="0.2">
      <c r="D730"/>
    </row>
    <row r="731" spans="4:4" x14ac:dyDescent="0.2">
      <c r="D731"/>
    </row>
    <row r="732" spans="4:4" x14ac:dyDescent="0.2">
      <c r="D732"/>
    </row>
    <row r="733" spans="4:4" x14ac:dyDescent="0.2">
      <c r="D733"/>
    </row>
    <row r="734" spans="4:4" x14ac:dyDescent="0.2">
      <c r="D734"/>
    </row>
    <row r="735" spans="4:4" x14ac:dyDescent="0.2">
      <c r="D735"/>
    </row>
    <row r="736" spans="4:4" x14ac:dyDescent="0.2">
      <c r="D736"/>
    </row>
    <row r="737" spans="4:4" x14ac:dyDescent="0.2">
      <c r="D737"/>
    </row>
    <row r="738" spans="4:4" x14ac:dyDescent="0.2">
      <c r="D738"/>
    </row>
    <row r="739" spans="4:4" x14ac:dyDescent="0.2">
      <c r="D739"/>
    </row>
    <row r="740" spans="4:4" x14ac:dyDescent="0.2">
      <c r="D740"/>
    </row>
    <row r="741" spans="4:4" x14ac:dyDescent="0.2">
      <c r="D741"/>
    </row>
    <row r="742" spans="4:4" x14ac:dyDescent="0.2">
      <c r="D742"/>
    </row>
    <row r="743" spans="4:4" x14ac:dyDescent="0.2">
      <c r="D743"/>
    </row>
    <row r="744" spans="4:4" x14ac:dyDescent="0.2">
      <c r="D744"/>
    </row>
    <row r="745" spans="4:4" x14ac:dyDescent="0.2">
      <c r="D745"/>
    </row>
    <row r="746" spans="4:4" x14ac:dyDescent="0.2">
      <c r="D746"/>
    </row>
    <row r="747" spans="4:4" x14ac:dyDescent="0.2">
      <c r="D747"/>
    </row>
    <row r="748" spans="4:4" x14ac:dyDescent="0.2">
      <c r="D748"/>
    </row>
    <row r="749" spans="4:4" x14ac:dyDescent="0.2">
      <c r="D749"/>
    </row>
    <row r="750" spans="4:4" x14ac:dyDescent="0.2">
      <c r="D750"/>
    </row>
    <row r="751" spans="4:4" x14ac:dyDescent="0.2">
      <c r="D751"/>
    </row>
    <row r="752" spans="4:4" x14ac:dyDescent="0.2">
      <c r="D752"/>
    </row>
    <row r="753" spans="4:4" x14ac:dyDescent="0.2">
      <c r="D753"/>
    </row>
    <row r="754" spans="4:4" x14ac:dyDescent="0.2">
      <c r="D754"/>
    </row>
    <row r="755" spans="4:4" x14ac:dyDescent="0.2">
      <c r="D755"/>
    </row>
    <row r="756" spans="4:4" x14ac:dyDescent="0.2">
      <c r="D756"/>
    </row>
    <row r="757" spans="4:4" x14ac:dyDescent="0.2">
      <c r="D757"/>
    </row>
    <row r="758" spans="4:4" x14ac:dyDescent="0.2">
      <c r="D758"/>
    </row>
    <row r="759" spans="4:4" x14ac:dyDescent="0.2">
      <c r="D759"/>
    </row>
    <row r="760" spans="4:4" x14ac:dyDescent="0.2">
      <c r="D760"/>
    </row>
    <row r="761" spans="4:4" x14ac:dyDescent="0.2">
      <c r="D761"/>
    </row>
    <row r="762" spans="4:4" x14ac:dyDescent="0.2">
      <c r="D762"/>
    </row>
    <row r="763" spans="4:4" x14ac:dyDescent="0.2">
      <c r="D763"/>
    </row>
    <row r="764" spans="4:4" x14ac:dyDescent="0.2">
      <c r="D764"/>
    </row>
    <row r="765" spans="4:4" x14ac:dyDescent="0.2">
      <c r="D765"/>
    </row>
    <row r="766" spans="4:4" x14ac:dyDescent="0.2">
      <c r="D766"/>
    </row>
    <row r="767" spans="4:4" x14ac:dyDescent="0.2">
      <c r="D767"/>
    </row>
    <row r="768" spans="4:4" x14ac:dyDescent="0.2">
      <c r="D768"/>
    </row>
    <row r="769" spans="4:4" x14ac:dyDescent="0.2">
      <c r="D769"/>
    </row>
    <row r="770" spans="4:4" x14ac:dyDescent="0.2">
      <c r="D770"/>
    </row>
    <row r="771" spans="4:4" x14ac:dyDescent="0.2">
      <c r="D771"/>
    </row>
    <row r="772" spans="4:4" x14ac:dyDescent="0.2">
      <c r="D772"/>
    </row>
    <row r="773" spans="4:4" x14ac:dyDescent="0.2">
      <c r="D773"/>
    </row>
    <row r="774" spans="4:4" x14ac:dyDescent="0.2">
      <c r="D774"/>
    </row>
    <row r="775" spans="4:4" x14ac:dyDescent="0.2">
      <c r="D775"/>
    </row>
    <row r="776" spans="4:4" x14ac:dyDescent="0.2">
      <c r="D776"/>
    </row>
    <row r="777" spans="4:4" x14ac:dyDescent="0.2">
      <c r="D777"/>
    </row>
    <row r="778" spans="4:4" x14ac:dyDescent="0.2">
      <c r="D778"/>
    </row>
    <row r="779" spans="4:4" x14ac:dyDescent="0.2">
      <c r="D779"/>
    </row>
    <row r="780" spans="4:4" x14ac:dyDescent="0.2">
      <c r="D780"/>
    </row>
    <row r="781" spans="4:4" x14ac:dyDescent="0.2">
      <c r="D781"/>
    </row>
    <row r="782" spans="4:4" x14ac:dyDescent="0.2">
      <c r="D782"/>
    </row>
    <row r="783" spans="4:4" x14ac:dyDescent="0.2">
      <c r="D783"/>
    </row>
    <row r="784" spans="4:4" x14ac:dyDescent="0.2">
      <c r="D784"/>
    </row>
    <row r="785" spans="4:4" x14ac:dyDescent="0.2">
      <c r="D785"/>
    </row>
    <row r="786" spans="4:4" x14ac:dyDescent="0.2">
      <c r="D786"/>
    </row>
    <row r="787" spans="4:4" x14ac:dyDescent="0.2">
      <c r="D787"/>
    </row>
    <row r="788" spans="4:4" x14ac:dyDescent="0.2">
      <c r="D788"/>
    </row>
    <row r="789" spans="4:4" x14ac:dyDescent="0.2">
      <c r="D789"/>
    </row>
    <row r="790" spans="4:4" x14ac:dyDescent="0.2">
      <c r="D790"/>
    </row>
    <row r="791" spans="4:4" x14ac:dyDescent="0.2">
      <c r="D791"/>
    </row>
    <row r="792" spans="4:4" x14ac:dyDescent="0.2">
      <c r="D792"/>
    </row>
    <row r="793" spans="4:4" x14ac:dyDescent="0.2">
      <c r="D793"/>
    </row>
    <row r="794" spans="4:4" x14ac:dyDescent="0.2">
      <c r="D794"/>
    </row>
    <row r="795" spans="4:4" x14ac:dyDescent="0.2">
      <c r="D795"/>
    </row>
    <row r="796" spans="4:4" x14ac:dyDescent="0.2">
      <c r="D796"/>
    </row>
    <row r="797" spans="4:4" x14ac:dyDescent="0.2">
      <c r="D797"/>
    </row>
    <row r="798" spans="4:4" x14ac:dyDescent="0.2">
      <c r="D798"/>
    </row>
    <row r="799" spans="4:4" x14ac:dyDescent="0.2">
      <c r="D799"/>
    </row>
    <row r="800" spans="4:4" x14ac:dyDescent="0.2">
      <c r="D800"/>
    </row>
    <row r="801" spans="4:4" x14ac:dyDescent="0.2">
      <c r="D801"/>
    </row>
    <row r="802" spans="4:4" x14ac:dyDescent="0.2">
      <c r="D802"/>
    </row>
    <row r="803" spans="4:4" x14ac:dyDescent="0.2">
      <c r="D803"/>
    </row>
    <row r="804" spans="4:4" x14ac:dyDescent="0.2">
      <c r="D804"/>
    </row>
    <row r="805" spans="4:4" x14ac:dyDescent="0.2">
      <c r="D805"/>
    </row>
    <row r="806" spans="4:4" x14ac:dyDescent="0.2">
      <c r="D806"/>
    </row>
    <row r="807" spans="4:4" x14ac:dyDescent="0.2">
      <c r="D807"/>
    </row>
    <row r="808" spans="4:4" x14ac:dyDescent="0.2">
      <c r="D808"/>
    </row>
    <row r="809" spans="4:4" x14ac:dyDescent="0.2">
      <c r="D809"/>
    </row>
    <row r="810" spans="4:4" x14ac:dyDescent="0.2">
      <c r="D810"/>
    </row>
    <row r="811" spans="4:4" x14ac:dyDescent="0.2">
      <c r="D811"/>
    </row>
    <row r="812" spans="4:4" x14ac:dyDescent="0.2">
      <c r="D812"/>
    </row>
    <row r="813" spans="4:4" x14ac:dyDescent="0.2">
      <c r="D813"/>
    </row>
    <row r="814" spans="4:4" x14ac:dyDescent="0.2">
      <c r="D814"/>
    </row>
    <row r="815" spans="4:4" x14ac:dyDescent="0.2">
      <c r="D815"/>
    </row>
    <row r="816" spans="4:4" x14ac:dyDescent="0.2">
      <c r="D816"/>
    </row>
    <row r="817" spans="4:4" x14ac:dyDescent="0.2">
      <c r="D817"/>
    </row>
    <row r="818" spans="4:4" x14ac:dyDescent="0.2">
      <c r="D818"/>
    </row>
    <row r="819" spans="4:4" x14ac:dyDescent="0.2">
      <c r="D819"/>
    </row>
    <row r="820" spans="4:4" x14ac:dyDescent="0.2">
      <c r="D820"/>
    </row>
    <row r="821" spans="4:4" x14ac:dyDescent="0.2">
      <c r="D821"/>
    </row>
    <row r="822" spans="4:4" x14ac:dyDescent="0.2">
      <c r="D822"/>
    </row>
    <row r="823" spans="4:4" x14ac:dyDescent="0.2">
      <c r="D823"/>
    </row>
    <row r="824" spans="4:4" x14ac:dyDescent="0.2">
      <c r="D824"/>
    </row>
    <row r="825" spans="4:4" x14ac:dyDescent="0.2">
      <c r="D825"/>
    </row>
    <row r="826" spans="4:4" x14ac:dyDescent="0.2">
      <c r="D826"/>
    </row>
    <row r="827" spans="4:4" x14ac:dyDescent="0.2">
      <c r="D827"/>
    </row>
    <row r="828" spans="4:4" x14ac:dyDescent="0.2">
      <c r="D828"/>
    </row>
    <row r="829" spans="4:4" x14ac:dyDescent="0.2">
      <c r="D829"/>
    </row>
    <row r="830" spans="4:4" x14ac:dyDescent="0.2">
      <c r="D830"/>
    </row>
    <row r="831" spans="4:4" x14ac:dyDescent="0.2">
      <c r="D831"/>
    </row>
    <row r="832" spans="4:4" x14ac:dyDescent="0.2">
      <c r="D832"/>
    </row>
    <row r="833" spans="4:4" x14ac:dyDescent="0.2">
      <c r="D833"/>
    </row>
    <row r="834" spans="4:4" x14ac:dyDescent="0.2">
      <c r="D834"/>
    </row>
    <row r="835" spans="4:4" x14ac:dyDescent="0.2">
      <c r="D835"/>
    </row>
    <row r="836" spans="4:4" x14ac:dyDescent="0.2">
      <c r="D836"/>
    </row>
    <row r="837" spans="4:4" x14ac:dyDescent="0.2">
      <c r="D837"/>
    </row>
    <row r="838" spans="4:4" x14ac:dyDescent="0.2">
      <c r="D838"/>
    </row>
    <row r="839" spans="4:4" x14ac:dyDescent="0.2">
      <c r="D839"/>
    </row>
    <row r="840" spans="4:4" x14ac:dyDescent="0.2">
      <c r="D840"/>
    </row>
    <row r="841" spans="4:4" x14ac:dyDescent="0.2">
      <c r="D841"/>
    </row>
    <row r="842" spans="4:4" x14ac:dyDescent="0.2">
      <c r="D842"/>
    </row>
    <row r="843" spans="4:4" x14ac:dyDescent="0.2">
      <c r="D843"/>
    </row>
    <row r="844" spans="4:4" x14ac:dyDescent="0.2">
      <c r="D844"/>
    </row>
    <row r="845" spans="4:4" x14ac:dyDescent="0.2">
      <c r="D845"/>
    </row>
    <row r="846" spans="4:4" x14ac:dyDescent="0.2">
      <c r="D846"/>
    </row>
    <row r="847" spans="4:4" x14ac:dyDescent="0.2">
      <c r="D847"/>
    </row>
    <row r="848" spans="4:4" x14ac:dyDescent="0.2">
      <c r="D848"/>
    </row>
    <row r="849" spans="4:4" x14ac:dyDescent="0.2">
      <c r="D849"/>
    </row>
    <row r="850" spans="4:4" x14ac:dyDescent="0.2">
      <c r="D850"/>
    </row>
    <row r="851" spans="4:4" x14ac:dyDescent="0.2">
      <c r="D851"/>
    </row>
    <row r="852" spans="4:4" x14ac:dyDescent="0.2">
      <c r="D852"/>
    </row>
    <row r="853" spans="4:4" x14ac:dyDescent="0.2">
      <c r="D853"/>
    </row>
    <row r="854" spans="4:4" x14ac:dyDescent="0.2">
      <c r="D854"/>
    </row>
    <row r="855" spans="4:4" x14ac:dyDescent="0.2">
      <c r="D855"/>
    </row>
    <row r="856" spans="4:4" x14ac:dyDescent="0.2">
      <c r="D856"/>
    </row>
    <row r="857" spans="4:4" x14ac:dyDescent="0.2">
      <c r="D857"/>
    </row>
    <row r="858" spans="4:4" x14ac:dyDescent="0.2">
      <c r="D858"/>
    </row>
    <row r="859" spans="4:4" x14ac:dyDescent="0.2">
      <c r="D859"/>
    </row>
    <row r="860" spans="4:4" x14ac:dyDescent="0.2">
      <c r="D860"/>
    </row>
    <row r="861" spans="4:4" x14ac:dyDescent="0.2">
      <c r="D861"/>
    </row>
    <row r="862" spans="4:4" x14ac:dyDescent="0.2">
      <c r="D862"/>
    </row>
    <row r="863" spans="4:4" x14ac:dyDescent="0.2">
      <c r="D863"/>
    </row>
    <row r="864" spans="4:4" x14ac:dyDescent="0.2">
      <c r="D864"/>
    </row>
    <row r="865" spans="4:4" x14ac:dyDescent="0.2">
      <c r="D865"/>
    </row>
    <row r="866" spans="4:4" x14ac:dyDescent="0.2">
      <c r="D866"/>
    </row>
    <row r="867" spans="4:4" x14ac:dyDescent="0.2">
      <c r="D867"/>
    </row>
    <row r="868" spans="4:4" x14ac:dyDescent="0.2">
      <c r="D868"/>
    </row>
    <row r="869" spans="4:4" x14ac:dyDescent="0.2">
      <c r="D869"/>
    </row>
    <row r="870" spans="4:4" x14ac:dyDescent="0.2">
      <c r="D870"/>
    </row>
    <row r="871" spans="4:4" x14ac:dyDescent="0.2">
      <c r="D871"/>
    </row>
    <row r="872" spans="4:4" x14ac:dyDescent="0.2">
      <c r="D872"/>
    </row>
    <row r="873" spans="4:4" x14ac:dyDescent="0.2">
      <c r="D873"/>
    </row>
  </sheetData>
  <mergeCells count="1">
    <mergeCell ref="E1:E2"/>
  </mergeCells>
  <conditionalFormatting sqref="D1">
    <cfRule type="cellIs" dxfId="90" priority="3" operator="equal">
      <formula>"(blank)"</formula>
    </cfRule>
  </conditionalFormatting>
  <conditionalFormatting sqref="D1:D1048576">
    <cfRule type="cellIs" dxfId="89" priority="1" operator="between">
      <formula>0</formula>
      <formula>99999</formula>
    </cfRule>
  </conditionalFormatting>
  <hyperlinks>
    <hyperlink ref="D1" location="'Unit Contact Analysis'!B4" display="← Return" xr:uid="{00000000-0004-0000-0B00-000000000000}"/>
  </hyperlinks>
  <printOptions horizontalCentered="1"/>
  <pageMargins left="0.25" right="0.25" top="0.75" bottom="0.75" header="0.3" footer="0.3"/>
  <pageSetup orientation="landscape" r:id="rId2"/>
  <headerFooter>
    <oddHeader>&amp;C&amp;A</oddHeader>
    <oddFooter>&amp;LDate printed: &amp;D&amp;CPage &amp;P of &amp;N&amp;R2018-v2dev2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906"/>
  <sheetViews>
    <sheetView workbookViewId="0">
      <selection activeCell="A4" sqref="A4"/>
    </sheetView>
  </sheetViews>
  <sheetFormatPr defaultRowHeight="14.25" x14ac:dyDescent="0.2"/>
  <cols>
    <col min="1" max="1" width="33.125" bestFit="1" customWidth="1"/>
    <col min="2" max="2" width="19.875" bestFit="1" customWidth="1"/>
    <col min="4" max="4" width="9" style="13"/>
    <col min="5" max="5" width="27.875" bestFit="1" customWidth="1"/>
    <col min="6" max="7" width="6.25" bestFit="1" customWidth="1"/>
  </cols>
  <sheetData>
    <row r="1" spans="1:8" ht="14.25" customHeight="1" thickTop="1" thickBot="1" x14ac:dyDescent="0.3">
      <c r="A1" s="3" t="s">
        <v>4</v>
      </c>
      <c r="B1" t="s" vm="4">
        <v>56</v>
      </c>
      <c r="D1" s="29" t="s">
        <v>61</v>
      </c>
      <c r="E1" s="49" t="s">
        <v>60</v>
      </c>
      <c r="G1" s="4">
        <f>COUNTA(F:F)+2</f>
        <v>63</v>
      </c>
      <c r="H1" s="4">
        <f>COUNTA(3:3)</f>
        <v>6</v>
      </c>
    </row>
    <row r="2" spans="1:8" ht="29.25" customHeight="1" thickTop="1" x14ac:dyDescent="0.2">
      <c r="D2"/>
      <c r="E2" s="49"/>
    </row>
    <row r="3" spans="1:8" x14ac:dyDescent="0.2">
      <c r="A3" s="3" t="s">
        <v>6</v>
      </c>
      <c r="B3" s="3" t="s">
        <v>0</v>
      </c>
      <c r="C3" s="3" t="s">
        <v>7</v>
      </c>
      <c r="D3" s="3" t="s">
        <v>81</v>
      </c>
      <c r="E3" s="3" t="s">
        <v>9</v>
      </c>
      <c r="F3" t="s">
        <v>40</v>
      </c>
    </row>
    <row r="4" spans="1:8" x14ac:dyDescent="0.2">
      <c r="A4" t="s">
        <v>86</v>
      </c>
      <c r="B4" t="s">
        <v>88</v>
      </c>
      <c r="C4" t="s">
        <v>76</v>
      </c>
      <c r="D4">
        <v>22.000530000000001</v>
      </c>
      <c r="E4" t="s">
        <v>48</v>
      </c>
      <c r="F4" s="50">
        <v>1</v>
      </c>
    </row>
    <row r="5" spans="1:8" x14ac:dyDescent="0.2">
      <c r="B5" t="s">
        <v>90</v>
      </c>
      <c r="C5" t="s">
        <v>77</v>
      </c>
      <c r="D5">
        <v>696.00099999999998</v>
      </c>
      <c r="E5" t="s">
        <v>83</v>
      </c>
      <c r="F5" s="50">
        <v>1</v>
      </c>
    </row>
    <row r="6" spans="1:8" x14ac:dyDescent="0.2">
      <c r="C6" t="s">
        <v>78</v>
      </c>
      <c r="D6">
        <v>631.00098000000003</v>
      </c>
      <c r="E6" t="s">
        <v>83</v>
      </c>
      <c r="F6" s="50">
        <v>1</v>
      </c>
    </row>
    <row r="7" spans="1:8" x14ac:dyDescent="0.2">
      <c r="D7">
        <v>940.00103000000001</v>
      </c>
      <c r="E7" t="s">
        <v>83</v>
      </c>
      <c r="F7" s="50">
        <v>1</v>
      </c>
    </row>
    <row r="8" spans="1:8" x14ac:dyDescent="0.2">
      <c r="C8" t="s">
        <v>76</v>
      </c>
      <c r="D8">
        <v>140.00109</v>
      </c>
      <c r="E8" t="s">
        <v>83</v>
      </c>
      <c r="F8" s="50">
        <v>1</v>
      </c>
    </row>
    <row r="9" spans="1:8" x14ac:dyDescent="0.2">
      <c r="B9" t="s">
        <v>91</v>
      </c>
      <c r="C9" t="s">
        <v>77</v>
      </c>
      <c r="D9">
        <v>377.00123000000002</v>
      </c>
      <c r="E9" t="s">
        <v>83</v>
      </c>
      <c r="F9" s="50">
        <v>1</v>
      </c>
    </row>
    <row r="10" spans="1:8" x14ac:dyDescent="0.2">
      <c r="D10">
        <v>462.00126999999998</v>
      </c>
      <c r="E10" t="s">
        <v>83</v>
      </c>
      <c r="F10" s="50">
        <v>1</v>
      </c>
    </row>
    <row r="11" spans="1:8" x14ac:dyDescent="0.2">
      <c r="C11" t="s">
        <v>78</v>
      </c>
      <c r="D11">
        <v>453.00125000000003</v>
      </c>
      <c r="E11" t="s">
        <v>83</v>
      </c>
      <c r="F11" s="50">
        <v>1</v>
      </c>
    </row>
    <row r="12" spans="1:8" x14ac:dyDescent="0.2">
      <c r="D12">
        <v>480.00128999999998</v>
      </c>
      <c r="E12" t="s">
        <v>83</v>
      </c>
      <c r="F12" s="50">
        <v>1</v>
      </c>
    </row>
    <row r="13" spans="1:8" x14ac:dyDescent="0.2">
      <c r="D13">
        <v>494.00130000000001</v>
      </c>
      <c r="E13" t="s">
        <v>48</v>
      </c>
      <c r="F13" s="50">
        <v>1</v>
      </c>
    </row>
    <row r="14" spans="1:8" x14ac:dyDescent="0.2">
      <c r="D14">
        <v>668.00131999999996</v>
      </c>
      <c r="E14" t="s">
        <v>83</v>
      </c>
      <c r="F14" s="50">
        <v>1</v>
      </c>
    </row>
    <row r="15" spans="1:8" x14ac:dyDescent="0.2">
      <c r="D15">
        <v>860.00133000000005</v>
      </c>
      <c r="E15" t="s">
        <v>83</v>
      </c>
      <c r="F15" s="50">
        <v>1</v>
      </c>
    </row>
    <row r="16" spans="1:8" x14ac:dyDescent="0.2">
      <c r="D16">
        <v>1400.00136</v>
      </c>
      <c r="E16" t="s">
        <v>83</v>
      </c>
      <c r="F16" s="50">
        <v>1</v>
      </c>
    </row>
    <row r="17" spans="2:6" x14ac:dyDescent="0.2">
      <c r="C17" t="s">
        <v>84</v>
      </c>
      <c r="D17">
        <v>8164.0013799999997</v>
      </c>
      <c r="E17" t="s">
        <v>83</v>
      </c>
      <c r="F17" s="50">
        <v>1</v>
      </c>
    </row>
    <row r="18" spans="2:6" x14ac:dyDescent="0.2">
      <c r="C18" t="s">
        <v>76</v>
      </c>
      <c r="D18">
        <v>345.00141000000002</v>
      </c>
      <c r="E18" t="s">
        <v>83</v>
      </c>
      <c r="F18" s="50">
        <v>1</v>
      </c>
    </row>
    <row r="19" spans="2:6" x14ac:dyDescent="0.2">
      <c r="D19">
        <v>376.00142</v>
      </c>
      <c r="E19" t="s">
        <v>48</v>
      </c>
      <c r="F19" s="50">
        <v>1</v>
      </c>
    </row>
    <row r="20" spans="2:6" x14ac:dyDescent="0.2">
      <c r="D20">
        <v>377.00143000000003</v>
      </c>
      <c r="E20" t="s">
        <v>83</v>
      </c>
      <c r="F20" s="50">
        <v>1</v>
      </c>
    </row>
    <row r="21" spans="2:6" x14ac:dyDescent="0.2">
      <c r="D21">
        <v>453.00144999999998</v>
      </c>
      <c r="E21" t="s">
        <v>83</v>
      </c>
      <c r="F21" s="50">
        <v>1</v>
      </c>
    </row>
    <row r="22" spans="2:6" x14ac:dyDescent="0.2">
      <c r="D22">
        <v>462.00148000000002</v>
      </c>
      <c r="E22" t="s">
        <v>83</v>
      </c>
      <c r="F22" s="50">
        <v>1</v>
      </c>
    </row>
    <row r="23" spans="2:6" x14ac:dyDescent="0.2">
      <c r="D23">
        <v>480.00150000000002</v>
      </c>
      <c r="E23" t="s">
        <v>48</v>
      </c>
      <c r="F23" s="50">
        <v>1</v>
      </c>
    </row>
    <row r="24" spans="2:6" x14ac:dyDescent="0.2">
      <c r="D24">
        <v>494.00151</v>
      </c>
      <c r="E24" t="s">
        <v>83</v>
      </c>
      <c r="F24" s="50">
        <v>1</v>
      </c>
    </row>
    <row r="25" spans="2:6" x14ac:dyDescent="0.2">
      <c r="D25">
        <v>497.00152000000003</v>
      </c>
      <c r="E25" t="s">
        <v>83</v>
      </c>
      <c r="F25" s="50">
        <v>1</v>
      </c>
    </row>
    <row r="26" spans="2:6" x14ac:dyDescent="0.2">
      <c r="B26" t="s">
        <v>97</v>
      </c>
      <c r="C26" t="s">
        <v>52</v>
      </c>
      <c r="D26">
        <v>6872.0034900000001</v>
      </c>
      <c r="E26" t="s">
        <v>83</v>
      </c>
      <c r="F26" s="50">
        <v>1</v>
      </c>
    </row>
    <row r="27" spans="2:6" x14ac:dyDescent="0.2">
      <c r="C27" t="s">
        <v>77</v>
      </c>
      <c r="D27">
        <v>725.00355999999999</v>
      </c>
      <c r="E27" t="s">
        <v>83</v>
      </c>
      <c r="F27" s="50">
        <v>1</v>
      </c>
    </row>
    <row r="28" spans="2:6" x14ac:dyDescent="0.2">
      <c r="C28" t="s">
        <v>78</v>
      </c>
      <c r="D28">
        <v>148.00351000000001</v>
      </c>
      <c r="E28" t="s">
        <v>83</v>
      </c>
      <c r="F28" s="50">
        <v>1</v>
      </c>
    </row>
    <row r="29" spans="2:6" x14ac:dyDescent="0.2">
      <c r="D29">
        <v>360.00351999999998</v>
      </c>
      <c r="E29" t="s">
        <v>83</v>
      </c>
      <c r="F29" s="50">
        <v>1</v>
      </c>
    </row>
    <row r="30" spans="2:6" x14ac:dyDescent="0.2">
      <c r="C30" t="s">
        <v>76</v>
      </c>
      <c r="D30">
        <v>148.00359</v>
      </c>
      <c r="E30" t="s">
        <v>83</v>
      </c>
      <c r="F30" s="50">
        <v>1</v>
      </c>
    </row>
    <row r="31" spans="2:6" x14ac:dyDescent="0.2">
      <c r="D31">
        <v>217.00360000000001</v>
      </c>
      <c r="E31" t="s">
        <v>83</v>
      </c>
      <c r="F31" s="50">
        <v>1</v>
      </c>
    </row>
    <row r="32" spans="2:6" x14ac:dyDescent="0.2">
      <c r="D32">
        <v>275.00362000000001</v>
      </c>
      <c r="E32" t="s">
        <v>83</v>
      </c>
      <c r="F32" s="50">
        <v>1</v>
      </c>
    </row>
    <row r="33" spans="2:6" x14ac:dyDescent="0.2">
      <c r="D33">
        <v>360.00362999999999</v>
      </c>
      <c r="E33" t="s">
        <v>83</v>
      </c>
      <c r="F33" s="50">
        <v>1</v>
      </c>
    </row>
    <row r="34" spans="2:6" x14ac:dyDescent="0.2">
      <c r="D34">
        <v>725.00367000000006</v>
      </c>
      <c r="E34" t="s">
        <v>83</v>
      </c>
      <c r="F34" s="50">
        <v>1</v>
      </c>
    </row>
    <row r="35" spans="2:6" x14ac:dyDescent="0.2">
      <c r="D35">
        <v>9299.0037200000006</v>
      </c>
      <c r="E35" t="s">
        <v>83</v>
      </c>
      <c r="F35" s="50">
        <v>1</v>
      </c>
    </row>
    <row r="36" spans="2:6" x14ac:dyDescent="0.2">
      <c r="C36" t="s">
        <v>75</v>
      </c>
      <c r="D36">
        <v>7211.00371</v>
      </c>
      <c r="E36" t="s">
        <v>48</v>
      </c>
      <c r="F36" s="50">
        <v>1</v>
      </c>
    </row>
    <row r="37" spans="2:6" x14ac:dyDescent="0.2">
      <c r="B37" t="s">
        <v>98</v>
      </c>
      <c r="C37" t="s">
        <v>84</v>
      </c>
      <c r="D37">
        <v>728.00388999999996</v>
      </c>
      <c r="E37" t="s">
        <v>48</v>
      </c>
      <c r="F37" s="50">
        <v>1</v>
      </c>
    </row>
    <row r="38" spans="2:6" x14ac:dyDescent="0.2">
      <c r="C38" t="s">
        <v>76</v>
      </c>
      <c r="D38">
        <v>97.003969999999995</v>
      </c>
      <c r="E38" t="s">
        <v>83</v>
      </c>
      <c r="F38" s="50">
        <v>1</v>
      </c>
    </row>
    <row r="39" spans="2:6" x14ac:dyDescent="0.2">
      <c r="D39">
        <v>720.00404000000003</v>
      </c>
      <c r="E39" t="s">
        <v>83</v>
      </c>
      <c r="F39" s="50">
        <v>1</v>
      </c>
    </row>
    <row r="40" spans="2:6" x14ac:dyDescent="0.2">
      <c r="B40" t="s">
        <v>113</v>
      </c>
      <c r="C40" t="s">
        <v>78</v>
      </c>
      <c r="D40">
        <v>12.00407</v>
      </c>
      <c r="E40" t="s">
        <v>83</v>
      </c>
      <c r="F40" s="50">
        <v>1</v>
      </c>
    </row>
    <row r="41" spans="2:6" x14ac:dyDescent="0.2">
      <c r="D41">
        <v>160.00407999999999</v>
      </c>
      <c r="E41" t="s">
        <v>48</v>
      </c>
      <c r="F41" s="50">
        <v>1</v>
      </c>
    </row>
    <row r="42" spans="2:6" x14ac:dyDescent="0.2">
      <c r="D42">
        <v>188.00408999999999</v>
      </c>
      <c r="E42" t="s">
        <v>83</v>
      </c>
      <c r="F42" s="50">
        <v>1</v>
      </c>
    </row>
    <row r="43" spans="2:6" x14ac:dyDescent="0.2">
      <c r="D43">
        <v>388.00409999999999</v>
      </c>
      <c r="E43" t="s">
        <v>48</v>
      </c>
      <c r="F43" s="50">
        <v>1</v>
      </c>
    </row>
    <row r="44" spans="2:6" x14ac:dyDescent="0.2">
      <c r="D44">
        <v>431.00411000000003</v>
      </c>
      <c r="E44" t="s">
        <v>48</v>
      </c>
      <c r="F44" s="50">
        <v>1</v>
      </c>
    </row>
    <row r="45" spans="2:6" x14ac:dyDescent="0.2">
      <c r="D45">
        <v>579.00411999999994</v>
      </c>
      <c r="E45" t="s">
        <v>48</v>
      </c>
      <c r="F45" s="50">
        <v>1</v>
      </c>
    </row>
    <row r="46" spans="2:6" x14ac:dyDescent="0.2">
      <c r="D46">
        <v>582.00413000000003</v>
      </c>
      <c r="E46" t="s">
        <v>48</v>
      </c>
      <c r="F46" s="50">
        <v>1</v>
      </c>
    </row>
    <row r="47" spans="2:6" x14ac:dyDescent="0.2">
      <c r="D47">
        <v>595.00414000000001</v>
      </c>
      <c r="E47" t="s">
        <v>48</v>
      </c>
      <c r="F47" s="50">
        <v>1</v>
      </c>
    </row>
    <row r="48" spans="2:6" x14ac:dyDescent="0.2">
      <c r="D48">
        <v>596.00414999999998</v>
      </c>
      <c r="E48" t="s">
        <v>48</v>
      </c>
      <c r="F48" s="50">
        <v>1</v>
      </c>
    </row>
    <row r="49" spans="1:6" x14ac:dyDescent="0.2">
      <c r="D49">
        <v>604.00415999999996</v>
      </c>
      <c r="E49" t="s">
        <v>83</v>
      </c>
      <c r="F49" s="50">
        <v>1</v>
      </c>
    </row>
    <row r="50" spans="1:6" x14ac:dyDescent="0.2">
      <c r="D50">
        <v>605.00417000000004</v>
      </c>
      <c r="E50" t="s">
        <v>48</v>
      </c>
      <c r="F50" s="50">
        <v>1</v>
      </c>
    </row>
    <row r="51" spans="1:6" x14ac:dyDescent="0.2">
      <c r="D51">
        <v>622.00418000000002</v>
      </c>
      <c r="E51" t="s">
        <v>48</v>
      </c>
      <c r="F51" s="50">
        <v>1</v>
      </c>
    </row>
    <row r="52" spans="1:6" x14ac:dyDescent="0.2">
      <c r="D52">
        <v>625.00418999999999</v>
      </c>
      <c r="E52" t="s">
        <v>48</v>
      </c>
      <c r="F52" s="50">
        <v>1</v>
      </c>
    </row>
    <row r="53" spans="1:6" x14ac:dyDescent="0.2">
      <c r="D53">
        <v>627.00419999999997</v>
      </c>
      <c r="E53" t="s">
        <v>83</v>
      </c>
      <c r="F53" s="50">
        <v>1</v>
      </c>
    </row>
    <row r="54" spans="1:6" x14ac:dyDescent="0.2">
      <c r="D54">
        <v>640.00420999999994</v>
      </c>
      <c r="E54" t="s">
        <v>48</v>
      </c>
      <c r="F54" s="50">
        <v>1</v>
      </c>
    </row>
    <row r="55" spans="1:6" x14ac:dyDescent="0.2">
      <c r="D55">
        <v>727.00422000000003</v>
      </c>
      <c r="E55" t="s">
        <v>83</v>
      </c>
      <c r="F55" s="50">
        <v>1</v>
      </c>
    </row>
    <row r="56" spans="1:6" x14ac:dyDescent="0.2">
      <c r="D56">
        <v>800.00423000000001</v>
      </c>
      <c r="E56" t="s">
        <v>48</v>
      </c>
      <c r="F56" s="50">
        <v>1</v>
      </c>
    </row>
    <row r="57" spans="1:6" x14ac:dyDescent="0.2">
      <c r="D57">
        <v>958.00423999999998</v>
      </c>
      <c r="E57" t="s">
        <v>48</v>
      </c>
      <c r="F57" s="50">
        <v>1</v>
      </c>
    </row>
    <row r="58" spans="1:6" x14ac:dyDescent="0.2">
      <c r="D58">
        <v>1333.00425</v>
      </c>
      <c r="E58" t="s">
        <v>83</v>
      </c>
      <c r="F58" s="50">
        <v>1</v>
      </c>
    </row>
    <row r="59" spans="1:6" x14ac:dyDescent="0.2">
      <c r="D59">
        <v>1701.0042599999999</v>
      </c>
      <c r="E59" t="s">
        <v>48</v>
      </c>
      <c r="F59" s="50">
        <v>1</v>
      </c>
    </row>
    <row r="60" spans="1:6" x14ac:dyDescent="0.2">
      <c r="D60">
        <v>2700.0042699999999</v>
      </c>
      <c r="E60" t="s">
        <v>48</v>
      </c>
      <c r="F60" s="50">
        <v>1</v>
      </c>
    </row>
    <row r="61" spans="1:6" x14ac:dyDescent="0.2">
      <c r="D61">
        <v>4400.0042800000001</v>
      </c>
      <c r="E61" t="s">
        <v>48</v>
      </c>
      <c r="F61" s="50">
        <v>1</v>
      </c>
    </row>
    <row r="62" spans="1:6" x14ac:dyDescent="0.2">
      <c r="A62" t="s">
        <v>99</v>
      </c>
      <c r="D62"/>
      <c r="F62" s="50">
        <v>58</v>
      </c>
    </row>
    <row r="63" spans="1:6" x14ac:dyDescent="0.2">
      <c r="A63" t="s">
        <v>5</v>
      </c>
      <c r="D63"/>
      <c r="F63" s="50">
        <v>58</v>
      </c>
    </row>
    <row r="64" spans="1:6" x14ac:dyDescent="0.2">
      <c r="D64"/>
    </row>
    <row r="65" spans="4:4" x14ac:dyDescent="0.2">
      <c r="D65"/>
    </row>
    <row r="66" spans="4:4" x14ac:dyDescent="0.2">
      <c r="D66"/>
    </row>
    <row r="67" spans="4:4" x14ac:dyDescent="0.2">
      <c r="D67"/>
    </row>
    <row r="68" spans="4:4" x14ac:dyDescent="0.2">
      <c r="D68"/>
    </row>
    <row r="69" spans="4:4" x14ac:dyDescent="0.2">
      <c r="D69"/>
    </row>
    <row r="70" spans="4:4" x14ac:dyDescent="0.2">
      <c r="D70"/>
    </row>
    <row r="71" spans="4:4" x14ac:dyDescent="0.2">
      <c r="D71"/>
    </row>
    <row r="72" spans="4:4" x14ac:dyDescent="0.2">
      <c r="D72"/>
    </row>
    <row r="73" spans="4:4" x14ac:dyDescent="0.2">
      <c r="D73"/>
    </row>
    <row r="74" spans="4:4" x14ac:dyDescent="0.2">
      <c r="D74"/>
    </row>
    <row r="75" spans="4:4" x14ac:dyDescent="0.2">
      <c r="D75"/>
    </row>
    <row r="76" spans="4:4" x14ac:dyDescent="0.2">
      <c r="D76"/>
    </row>
    <row r="77" spans="4:4" x14ac:dyDescent="0.2">
      <c r="D77"/>
    </row>
    <row r="78" spans="4:4" x14ac:dyDescent="0.2">
      <c r="D78"/>
    </row>
    <row r="79" spans="4:4" x14ac:dyDescent="0.2">
      <c r="D79"/>
    </row>
    <row r="80" spans="4:4" x14ac:dyDescent="0.2">
      <c r="D80"/>
    </row>
    <row r="81" spans="4:4" x14ac:dyDescent="0.2">
      <c r="D81"/>
    </row>
    <row r="82" spans="4:4" x14ac:dyDescent="0.2">
      <c r="D82"/>
    </row>
    <row r="83" spans="4:4" x14ac:dyDescent="0.2">
      <c r="D83"/>
    </row>
    <row r="84" spans="4:4" x14ac:dyDescent="0.2">
      <c r="D84"/>
    </row>
    <row r="85" spans="4:4" x14ac:dyDescent="0.2">
      <c r="D85"/>
    </row>
    <row r="86" spans="4:4" x14ac:dyDescent="0.2">
      <c r="D86"/>
    </row>
    <row r="87" spans="4:4" x14ac:dyDescent="0.2">
      <c r="D87"/>
    </row>
    <row r="88" spans="4:4" x14ac:dyDescent="0.2">
      <c r="D88"/>
    </row>
    <row r="89" spans="4:4" x14ac:dyDescent="0.2">
      <c r="D89"/>
    </row>
    <row r="90" spans="4:4" x14ac:dyDescent="0.2">
      <c r="D90"/>
    </row>
    <row r="91" spans="4:4" x14ac:dyDescent="0.2">
      <c r="D91"/>
    </row>
    <row r="92" spans="4:4" x14ac:dyDescent="0.2">
      <c r="D92"/>
    </row>
    <row r="93" spans="4:4" x14ac:dyDescent="0.2">
      <c r="D93"/>
    </row>
    <row r="94" spans="4:4" x14ac:dyDescent="0.2">
      <c r="D94"/>
    </row>
    <row r="95" spans="4:4" x14ac:dyDescent="0.2">
      <c r="D95"/>
    </row>
    <row r="96" spans="4:4" x14ac:dyDescent="0.2">
      <c r="D96"/>
    </row>
    <row r="97" spans="4:4" x14ac:dyDescent="0.2">
      <c r="D97"/>
    </row>
    <row r="98" spans="4:4" x14ac:dyDescent="0.2">
      <c r="D98"/>
    </row>
    <row r="99" spans="4:4" x14ac:dyDescent="0.2">
      <c r="D99"/>
    </row>
    <row r="100" spans="4:4" x14ac:dyDescent="0.2">
      <c r="D100"/>
    </row>
    <row r="101" spans="4:4" x14ac:dyDescent="0.2">
      <c r="D101"/>
    </row>
    <row r="102" spans="4:4" x14ac:dyDescent="0.2">
      <c r="D102"/>
    </row>
    <row r="103" spans="4:4" x14ac:dyDescent="0.2">
      <c r="D103"/>
    </row>
    <row r="104" spans="4:4" x14ac:dyDescent="0.2">
      <c r="D104"/>
    </row>
    <row r="105" spans="4:4" x14ac:dyDescent="0.2">
      <c r="D105"/>
    </row>
    <row r="106" spans="4:4" x14ac:dyDescent="0.2">
      <c r="D106"/>
    </row>
    <row r="107" spans="4:4" x14ac:dyDescent="0.2">
      <c r="D107"/>
    </row>
    <row r="108" spans="4:4" x14ac:dyDescent="0.2">
      <c r="D108"/>
    </row>
    <row r="109" spans="4:4" x14ac:dyDescent="0.2">
      <c r="D109"/>
    </row>
    <row r="110" spans="4:4" x14ac:dyDescent="0.2">
      <c r="D110"/>
    </row>
    <row r="111" spans="4:4" x14ac:dyDescent="0.2">
      <c r="D111"/>
    </row>
    <row r="112" spans="4:4" x14ac:dyDescent="0.2">
      <c r="D112"/>
    </row>
    <row r="113" spans="4:4" x14ac:dyDescent="0.2">
      <c r="D113"/>
    </row>
    <row r="114" spans="4:4" x14ac:dyDescent="0.2">
      <c r="D114"/>
    </row>
    <row r="115" spans="4:4" x14ac:dyDescent="0.2">
      <c r="D115"/>
    </row>
    <row r="116" spans="4:4" x14ac:dyDescent="0.2">
      <c r="D116"/>
    </row>
    <row r="117" spans="4:4" x14ac:dyDescent="0.2">
      <c r="D117"/>
    </row>
    <row r="118" spans="4:4" x14ac:dyDescent="0.2">
      <c r="D118"/>
    </row>
    <row r="119" spans="4:4" x14ac:dyDescent="0.2">
      <c r="D119"/>
    </row>
    <row r="120" spans="4:4" x14ac:dyDescent="0.2">
      <c r="D120"/>
    </row>
    <row r="121" spans="4:4" x14ac:dyDescent="0.2">
      <c r="D121"/>
    </row>
    <row r="122" spans="4:4" x14ac:dyDescent="0.2">
      <c r="D122"/>
    </row>
    <row r="123" spans="4:4" x14ac:dyDescent="0.2">
      <c r="D123"/>
    </row>
    <row r="124" spans="4:4" x14ac:dyDescent="0.2">
      <c r="D124"/>
    </row>
    <row r="125" spans="4:4" x14ac:dyDescent="0.2">
      <c r="D125"/>
    </row>
    <row r="126" spans="4:4" x14ac:dyDescent="0.2">
      <c r="D126"/>
    </row>
    <row r="127" spans="4:4" x14ac:dyDescent="0.2">
      <c r="D127"/>
    </row>
    <row r="128" spans="4:4" x14ac:dyDescent="0.2">
      <c r="D128"/>
    </row>
    <row r="129" spans="4:4" x14ac:dyDescent="0.2">
      <c r="D129"/>
    </row>
    <row r="130" spans="4:4" x14ac:dyDescent="0.2">
      <c r="D130"/>
    </row>
    <row r="131" spans="4:4" x14ac:dyDescent="0.2">
      <c r="D131"/>
    </row>
    <row r="132" spans="4:4" x14ac:dyDescent="0.2">
      <c r="D132"/>
    </row>
    <row r="133" spans="4:4" x14ac:dyDescent="0.2">
      <c r="D133"/>
    </row>
    <row r="134" spans="4:4" x14ac:dyDescent="0.2">
      <c r="D134"/>
    </row>
    <row r="135" spans="4:4" x14ac:dyDescent="0.2">
      <c r="D135"/>
    </row>
    <row r="136" spans="4:4" x14ac:dyDescent="0.2">
      <c r="D136"/>
    </row>
    <row r="137" spans="4:4" x14ac:dyDescent="0.2">
      <c r="D137"/>
    </row>
    <row r="138" spans="4:4" x14ac:dyDescent="0.2">
      <c r="D138"/>
    </row>
    <row r="139" spans="4:4" x14ac:dyDescent="0.2">
      <c r="D139"/>
    </row>
    <row r="140" spans="4:4" x14ac:dyDescent="0.2">
      <c r="D140"/>
    </row>
    <row r="141" spans="4:4" x14ac:dyDescent="0.2">
      <c r="D141"/>
    </row>
    <row r="142" spans="4:4" x14ac:dyDescent="0.2">
      <c r="D142"/>
    </row>
    <row r="143" spans="4:4" x14ac:dyDescent="0.2">
      <c r="D143"/>
    </row>
    <row r="144" spans="4:4" x14ac:dyDescent="0.2">
      <c r="D144"/>
    </row>
    <row r="145" spans="4:4" x14ac:dyDescent="0.2">
      <c r="D145"/>
    </row>
    <row r="146" spans="4:4" x14ac:dyDescent="0.2">
      <c r="D146"/>
    </row>
    <row r="147" spans="4:4" x14ac:dyDescent="0.2">
      <c r="D147"/>
    </row>
    <row r="148" spans="4:4" x14ac:dyDescent="0.2">
      <c r="D148"/>
    </row>
    <row r="149" spans="4:4" x14ac:dyDescent="0.2">
      <c r="D149"/>
    </row>
    <row r="150" spans="4:4" x14ac:dyDescent="0.2">
      <c r="D150"/>
    </row>
    <row r="151" spans="4:4" x14ac:dyDescent="0.2">
      <c r="D151"/>
    </row>
    <row r="152" spans="4:4" x14ac:dyDescent="0.2">
      <c r="D152"/>
    </row>
    <row r="153" spans="4:4" x14ac:dyDescent="0.2">
      <c r="D153"/>
    </row>
    <row r="154" spans="4:4" x14ac:dyDescent="0.2">
      <c r="D154"/>
    </row>
    <row r="155" spans="4:4" x14ac:dyDescent="0.2">
      <c r="D155"/>
    </row>
    <row r="156" spans="4:4" x14ac:dyDescent="0.2">
      <c r="D156"/>
    </row>
    <row r="157" spans="4:4" x14ac:dyDescent="0.2">
      <c r="D157"/>
    </row>
    <row r="158" spans="4:4" x14ac:dyDescent="0.2">
      <c r="D158"/>
    </row>
    <row r="159" spans="4:4" x14ac:dyDescent="0.2">
      <c r="D159"/>
    </row>
    <row r="160" spans="4:4" x14ac:dyDescent="0.2">
      <c r="D160"/>
    </row>
    <row r="161" spans="4:4" x14ac:dyDescent="0.2">
      <c r="D161"/>
    </row>
    <row r="162" spans="4:4" x14ac:dyDescent="0.2">
      <c r="D162"/>
    </row>
    <row r="163" spans="4:4" x14ac:dyDescent="0.2">
      <c r="D163"/>
    </row>
    <row r="164" spans="4:4" x14ac:dyDescent="0.2">
      <c r="D164"/>
    </row>
    <row r="165" spans="4:4" x14ac:dyDescent="0.2">
      <c r="D165"/>
    </row>
    <row r="166" spans="4:4" x14ac:dyDescent="0.2">
      <c r="D166"/>
    </row>
    <row r="167" spans="4:4" x14ac:dyDescent="0.2">
      <c r="D167"/>
    </row>
    <row r="168" spans="4:4" x14ac:dyDescent="0.2">
      <c r="D168"/>
    </row>
    <row r="169" spans="4:4" x14ac:dyDescent="0.2">
      <c r="D169"/>
    </row>
    <row r="170" spans="4:4" x14ac:dyDescent="0.2">
      <c r="D170"/>
    </row>
    <row r="171" spans="4:4" x14ac:dyDescent="0.2">
      <c r="D171"/>
    </row>
    <row r="172" spans="4:4" x14ac:dyDescent="0.2">
      <c r="D172"/>
    </row>
    <row r="173" spans="4:4" x14ac:dyDescent="0.2">
      <c r="D173"/>
    </row>
    <row r="174" spans="4:4" x14ac:dyDescent="0.2">
      <c r="D174"/>
    </row>
    <row r="175" spans="4:4" x14ac:dyDescent="0.2">
      <c r="D175"/>
    </row>
    <row r="176" spans="4:4" x14ac:dyDescent="0.2">
      <c r="D176"/>
    </row>
    <row r="177" spans="4:4" x14ac:dyDescent="0.2">
      <c r="D177"/>
    </row>
    <row r="178" spans="4:4" x14ac:dyDescent="0.2">
      <c r="D178"/>
    </row>
    <row r="179" spans="4:4" x14ac:dyDescent="0.2">
      <c r="D179"/>
    </row>
    <row r="180" spans="4:4" x14ac:dyDescent="0.2">
      <c r="D180"/>
    </row>
    <row r="181" spans="4:4" x14ac:dyDescent="0.2">
      <c r="D181"/>
    </row>
    <row r="182" spans="4:4" x14ac:dyDescent="0.2">
      <c r="D182"/>
    </row>
    <row r="183" spans="4:4" x14ac:dyDescent="0.2">
      <c r="D183"/>
    </row>
    <row r="184" spans="4:4" x14ac:dyDescent="0.2">
      <c r="D184"/>
    </row>
    <row r="185" spans="4:4" x14ac:dyDescent="0.2">
      <c r="D185"/>
    </row>
    <row r="186" spans="4:4" x14ac:dyDescent="0.2">
      <c r="D186"/>
    </row>
    <row r="187" spans="4:4" x14ac:dyDescent="0.2">
      <c r="D187"/>
    </row>
    <row r="188" spans="4:4" x14ac:dyDescent="0.2">
      <c r="D188"/>
    </row>
    <row r="189" spans="4:4" x14ac:dyDescent="0.2">
      <c r="D189"/>
    </row>
    <row r="190" spans="4:4" x14ac:dyDescent="0.2">
      <c r="D190"/>
    </row>
    <row r="191" spans="4:4" x14ac:dyDescent="0.2">
      <c r="D191"/>
    </row>
    <row r="192" spans="4:4" x14ac:dyDescent="0.2">
      <c r="D192"/>
    </row>
    <row r="193" spans="4:4" x14ac:dyDescent="0.2">
      <c r="D193"/>
    </row>
    <row r="194" spans="4:4" x14ac:dyDescent="0.2">
      <c r="D194"/>
    </row>
    <row r="195" spans="4:4" x14ac:dyDescent="0.2">
      <c r="D195"/>
    </row>
    <row r="196" spans="4:4" x14ac:dyDescent="0.2">
      <c r="D196"/>
    </row>
    <row r="197" spans="4:4" x14ac:dyDescent="0.2">
      <c r="D197"/>
    </row>
    <row r="198" spans="4:4" x14ac:dyDescent="0.2">
      <c r="D198"/>
    </row>
    <row r="199" spans="4:4" x14ac:dyDescent="0.2">
      <c r="D199"/>
    </row>
    <row r="200" spans="4:4" x14ac:dyDescent="0.2">
      <c r="D200"/>
    </row>
    <row r="201" spans="4:4" x14ac:dyDescent="0.2">
      <c r="D201"/>
    </row>
    <row r="202" spans="4:4" x14ac:dyDescent="0.2">
      <c r="D202"/>
    </row>
    <row r="203" spans="4:4" x14ac:dyDescent="0.2">
      <c r="D203"/>
    </row>
    <row r="204" spans="4:4" x14ac:dyDescent="0.2">
      <c r="D204"/>
    </row>
    <row r="205" spans="4:4" x14ac:dyDescent="0.2">
      <c r="D205"/>
    </row>
    <row r="206" spans="4:4" x14ac:dyDescent="0.2">
      <c r="D206"/>
    </row>
    <row r="207" spans="4:4" x14ac:dyDescent="0.2">
      <c r="D207"/>
    </row>
    <row r="208" spans="4:4" x14ac:dyDescent="0.2">
      <c r="D208"/>
    </row>
    <row r="209" spans="4:4" x14ac:dyDescent="0.2">
      <c r="D209"/>
    </row>
    <row r="210" spans="4:4" x14ac:dyDescent="0.2">
      <c r="D210"/>
    </row>
    <row r="211" spans="4:4" x14ac:dyDescent="0.2">
      <c r="D211"/>
    </row>
    <row r="212" spans="4:4" x14ac:dyDescent="0.2">
      <c r="D212"/>
    </row>
    <row r="213" spans="4:4" x14ac:dyDescent="0.2">
      <c r="D213"/>
    </row>
    <row r="214" spans="4:4" x14ac:dyDescent="0.2">
      <c r="D214"/>
    </row>
    <row r="215" spans="4:4" x14ac:dyDescent="0.2">
      <c r="D215"/>
    </row>
    <row r="216" spans="4:4" x14ac:dyDescent="0.2">
      <c r="D216"/>
    </row>
    <row r="217" spans="4:4" x14ac:dyDescent="0.2">
      <c r="D217"/>
    </row>
    <row r="218" spans="4:4" x14ac:dyDescent="0.2">
      <c r="D218"/>
    </row>
    <row r="219" spans="4:4" x14ac:dyDescent="0.2">
      <c r="D219"/>
    </row>
    <row r="220" spans="4:4" x14ac:dyDescent="0.2">
      <c r="D220"/>
    </row>
    <row r="221" spans="4:4" x14ac:dyDescent="0.2">
      <c r="D221"/>
    </row>
    <row r="222" spans="4:4" x14ac:dyDescent="0.2">
      <c r="D222"/>
    </row>
    <row r="223" spans="4:4" x14ac:dyDescent="0.2">
      <c r="D223"/>
    </row>
    <row r="224" spans="4:4" x14ac:dyDescent="0.2">
      <c r="D224"/>
    </row>
    <row r="225" spans="4:4" x14ac:dyDescent="0.2">
      <c r="D225"/>
    </row>
    <row r="226" spans="4:4" x14ac:dyDescent="0.2">
      <c r="D226"/>
    </row>
    <row r="227" spans="4:4" x14ac:dyDescent="0.2">
      <c r="D227"/>
    </row>
    <row r="228" spans="4:4" x14ac:dyDescent="0.2">
      <c r="D228"/>
    </row>
    <row r="229" spans="4:4" x14ac:dyDescent="0.2">
      <c r="D229"/>
    </row>
    <row r="230" spans="4:4" x14ac:dyDescent="0.2">
      <c r="D230"/>
    </row>
    <row r="231" spans="4:4" x14ac:dyDescent="0.2">
      <c r="D231"/>
    </row>
    <row r="232" spans="4:4" x14ac:dyDescent="0.2">
      <c r="D232"/>
    </row>
    <row r="233" spans="4:4" x14ac:dyDescent="0.2">
      <c r="D233"/>
    </row>
    <row r="234" spans="4:4" x14ac:dyDescent="0.2">
      <c r="D234"/>
    </row>
    <row r="235" spans="4:4" x14ac:dyDescent="0.2">
      <c r="D235"/>
    </row>
    <row r="236" spans="4:4" x14ac:dyDescent="0.2">
      <c r="D236"/>
    </row>
    <row r="237" spans="4:4" x14ac:dyDescent="0.2">
      <c r="D237"/>
    </row>
    <row r="238" spans="4:4" x14ac:dyDescent="0.2">
      <c r="D238"/>
    </row>
    <row r="239" spans="4:4" x14ac:dyDescent="0.2">
      <c r="D239"/>
    </row>
    <row r="240" spans="4:4" x14ac:dyDescent="0.2">
      <c r="D240"/>
    </row>
    <row r="241" spans="4:4" x14ac:dyDescent="0.2">
      <c r="D241"/>
    </row>
    <row r="242" spans="4:4" x14ac:dyDescent="0.2">
      <c r="D242"/>
    </row>
    <row r="243" spans="4:4" x14ac:dyDescent="0.2">
      <c r="D243"/>
    </row>
    <row r="244" spans="4:4" x14ac:dyDescent="0.2">
      <c r="D244"/>
    </row>
    <row r="245" spans="4:4" x14ac:dyDescent="0.2">
      <c r="D245"/>
    </row>
    <row r="246" spans="4:4" x14ac:dyDescent="0.2">
      <c r="D246"/>
    </row>
    <row r="247" spans="4:4" x14ac:dyDescent="0.2">
      <c r="D247"/>
    </row>
    <row r="248" spans="4:4" x14ac:dyDescent="0.2">
      <c r="D248"/>
    </row>
    <row r="249" spans="4:4" x14ac:dyDescent="0.2">
      <c r="D249"/>
    </row>
    <row r="250" spans="4:4" x14ac:dyDescent="0.2">
      <c r="D250"/>
    </row>
    <row r="251" spans="4:4" x14ac:dyDescent="0.2">
      <c r="D251"/>
    </row>
    <row r="252" spans="4:4" x14ac:dyDescent="0.2">
      <c r="D252"/>
    </row>
    <row r="253" spans="4:4" x14ac:dyDescent="0.2">
      <c r="D253"/>
    </row>
    <row r="254" spans="4:4" x14ac:dyDescent="0.2">
      <c r="D254"/>
    </row>
    <row r="255" spans="4:4" x14ac:dyDescent="0.2">
      <c r="D255"/>
    </row>
    <row r="256" spans="4:4" x14ac:dyDescent="0.2">
      <c r="D256"/>
    </row>
    <row r="257" spans="4:4" x14ac:dyDescent="0.2">
      <c r="D257"/>
    </row>
    <row r="258" spans="4:4" x14ac:dyDescent="0.2">
      <c r="D258"/>
    </row>
    <row r="259" spans="4:4" x14ac:dyDescent="0.2">
      <c r="D259"/>
    </row>
    <row r="260" spans="4:4" x14ac:dyDescent="0.2">
      <c r="D260"/>
    </row>
    <row r="261" spans="4:4" x14ac:dyDescent="0.2">
      <c r="D261"/>
    </row>
    <row r="262" spans="4:4" x14ac:dyDescent="0.2">
      <c r="D262"/>
    </row>
    <row r="263" spans="4:4" x14ac:dyDescent="0.2">
      <c r="D263"/>
    </row>
    <row r="264" spans="4:4" x14ac:dyDescent="0.2">
      <c r="D264"/>
    </row>
    <row r="265" spans="4:4" x14ac:dyDescent="0.2">
      <c r="D265"/>
    </row>
    <row r="266" spans="4:4" x14ac:dyDescent="0.2">
      <c r="D266"/>
    </row>
    <row r="267" spans="4:4" x14ac:dyDescent="0.2">
      <c r="D267"/>
    </row>
    <row r="268" spans="4:4" x14ac:dyDescent="0.2">
      <c r="D268"/>
    </row>
    <row r="269" spans="4:4" x14ac:dyDescent="0.2">
      <c r="D269"/>
    </row>
    <row r="270" spans="4:4" x14ac:dyDescent="0.2">
      <c r="D270"/>
    </row>
    <row r="271" spans="4:4" x14ac:dyDescent="0.2">
      <c r="D271"/>
    </row>
    <row r="272" spans="4:4" x14ac:dyDescent="0.2">
      <c r="D272"/>
    </row>
    <row r="273" spans="4:4" x14ac:dyDescent="0.2">
      <c r="D273"/>
    </row>
    <row r="274" spans="4:4" x14ac:dyDescent="0.2">
      <c r="D274"/>
    </row>
    <row r="275" spans="4:4" x14ac:dyDescent="0.2">
      <c r="D275"/>
    </row>
    <row r="276" spans="4:4" x14ac:dyDescent="0.2">
      <c r="D276"/>
    </row>
    <row r="277" spans="4:4" x14ac:dyDescent="0.2">
      <c r="D277"/>
    </row>
    <row r="278" spans="4:4" x14ac:dyDescent="0.2">
      <c r="D278"/>
    </row>
    <row r="279" spans="4:4" x14ac:dyDescent="0.2">
      <c r="D279"/>
    </row>
    <row r="280" spans="4:4" x14ac:dyDescent="0.2">
      <c r="D280"/>
    </row>
    <row r="281" spans="4:4" x14ac:dyDescent="0.2">
      <c r="D281"/>
    </row>
    <row r="282" spans="4:4" x14ac:dyDescent="0.2">
      <c r="D282"/>
    </row>
    <row r="283" spans="4:4" x14ac:dyDescent="0.2">
      <c r="D283"/>
    </row>
    <row r="284" spans="4:4" x14ac:dyDescent="0.2">
      <c r="D284"/>
    </row>
    <row r="285" spans="4:4" x14ac:dyDescent="0.2">
      <c r="D285"/>
    </row>
    <row r="286" spans="4:4" x14ac:dyDescent="0.2">
      <c r="D286"/>
    </row>
    <row r="287" spans="4:4" x14ac:dyDescent="0.2">
      <c r="D287"/>
    </row>
    <row r="288" spans="4:4" x14ac:dyDescent="0.2">
      <c r="D288"/>
    </row>
    <row r="289" spans="4:4" x14ac:dyDescent="0.2">
      <c r="D289"/>
    </row>
    <row r="290" spans="4:4" x14ac:dyDescent="0.2">
      <c r="D290"/>
    </row>
    <row r="291" spans="4:4" x14ac:dyDescent="0.2">
      <c r="D291"/>
    </row>
    <row r="292" spans="4:4" x14ac:dyDescent="0.2">
      <c r="D292"/>
    </row>
    <row r="293" spans="4:4" x14ac:dyDescent="0.2">
      <c r="D293"/>
    </row>
    <row r="294" spans="4:4" x14ac:dyDescent="0.2">
      <c r="D294"/>
    </row>
    <row r="295" spans="4:4" x14ac:dyDescent="0.2">
      <c r="D295"/>
    </row>
    <row r="296" spans="4:4" x14ac:dyDescent="0.2">
      <c r="D296"/>
    </row>
    <row r="297" spans="4:4" x14ac:dyDescent="0.2">
      <c r="D297"/>
    </row>
    <row r="298" spans="4:4" x14ac:dyDescent="0.2">
      <c r="D298"/>
    </row>
    <row r="299" spans="4:4" x14ac:dyDescent="0.2">
      <c r="D299"/>
    </row>
    <row r="300" spans="4:4" x14ac:dyDescent="0.2">
      <c r="D300"/>
    </row>
    <row r="301" spans="4:4" x14ac:dyDescent="0.2">
      <c r="D301"/>
    </row>
    <row r="302" spans="4:4" x14ac:dyDescent="0.2">
      <c r="D302"/>
    </row>
    <row r="303" spans="4:4" x14ac:dyDescent="0.2">
      <c r="D303"/>
    </row>
    <row r="304" spans="4:4" x14ac:dyDescent="0.2">
      <c r="D304"/>
    </row>
    <row r="305" spans="4:4" x14ac:dyDescent="0.2">
      <c r="D305"/>
    </row>
    <row r="306" spans="4:4" x14ac:dyDescent="0.2">
      <c r="D306"/>
    </row>
    <row r="307" spans="4:4" x14ac:dyDescent="0.2">
      <c r="D307"/>
    </row>
    <row r="308" spans="4:4" x14ac:dyDescent="0.2">
      <c r="D308"/>
    </row>
    <row r="309" spans="4:4" x14ac:dyDescent="0.2">
      <c r="D309"/>
    </row>
    <row r="310" spans="4:4" x14ac:dyDescent="0.2">
      <c r="D310"/>
    </row>
    <row r="311" spans="4:4" x14ac:dyDescent="0.2">
      <c r="D311"/>
    </row>
    <row r="312" spans="4:4" x14ac:dyDescent="0.2">
      <c r="D312"/>
    </row>
    <row r="313" spans="4:4" x14ac:dyDescent="0.2">
      <c r="D313"/>
    </row>
    <row r="314" spans="4:4" x14ac:dyDescent="0.2">
      <c r="D314"/>
    </row>
    <row r="315" spans="4:4" x14ac:dyDescent="0.2">
      <c r="D315"/>
    </row>
    <row r="316" spans="4:4" x14ac:dyDescent="0.2">
      <c r="D316"/>
    </row>
    <row r="317" spans="4:4" x14ac:dyDescent="0.2">
      <c r="D317"/>
    </row>
    <row r="318" spans="4:4" x14ac:dyDescent="0.2">
      <c r="D318"/>
    </row>
    <row r="319" spans="4:4" x14ac:dyDescent="0.2">
      <c r="D319"/>
    </row>
    <row r="320" spans="4:4" x14ac:dyDescent="0.2">
      <c r="D320"/>
    </row>
    <row r="321" spans="4:4" x14ac:dyDescent="0.2">
      <c r="D321"/>
    </row>
    <row r="322" spans="4:4" x14ac:dyDescent="0.2">
      <c r="D322"/>
    </row>
    <row r="323" spans="4:4" x14ac:dyDescent="0.2">
      <c r="D323"/>
    </row>
    <row r="324" spans="4:4" x14ac:dyDescent="0.2">
      <c r="D324"/>
    </row>
    <row r="325" spans="4:4" x14ac:dyDescent="0.2">
      <c r="D325"/>
    </row>
    <row r="326" spans="4:4" x14ac:dyDescent="0.2">
      <c r="D326"/>
    </row>
    <row r="327" spans="4:4" x14ac:dyDescent="0.2">
      <c r="D327"/>
    </row>
    <row r="328" spans="4:4" x14ac:dyDescent="0.2">
      <c r="D328"/>
    </row>
    <row r="329" spans="4:4" x14ac:dyDescent="0.2">
      <c r="D329"/>
    </row>
    <row r="330" spans="4:4" x14ac:dyDescent="0.2">
      <c r="D330"/>
    </row>
    <row r="331" spans="4:4" x14ac:dyDescent="0.2">
      <c r="D331"/>
    </row>
    <row r="332" spans="4:4" x14ac:dyDescent="0.2">
      <c r="D332"/>
    </row>
    <row r="333" spans="4:4" x14ac:dyDescent="0.2">
      <c r="D333"/>
    </row>
    <row r="334" spans="4:4" x14ac:dyDescent="0.2">
      <c r="D334"/>
    </row>
    <row r="335" spans="4:4" x14ac:dyDescent="0.2">
      <c r="D335"/>
    </row>
    <row r="336" spans="4:4" x14ac:dyDescent="0.2">
      <c r="D336"/>
    </row>
    <row r="337" spans="4:4" x14ac:dyDescent="0.2">
      <c r="D337"/>
    </row>
    <row r="338" spans="4:4" x14ac:dyDescent="0.2">
      <c r="D338"/>
    </row>
    <row r="339" spans="4:4" x14ac:dyDescent="0.2">
      <c r="D339"/>
    </row>
    <row r="340" spans="4:4" x14ac:dyDescent="0.2">
      <c r="D340"/>
    </row>
    <row r="341" spans="4:4" x14ac:dyDescent="0.2">
      <c r="D341"/>
    </row>
    <row r="342" spans="4:4" x14ac:dyDescent="0.2">
      <c r="D342"/>
    </row>
    <row r="343" spans="4:4" x14ac:dyDescent="0.2">
      <c r="D343"/>
    </row>
    <row r="344" spans="4:4" x14ac:dyDescent="0.2">
      <c r="D344"/>
    </row>
    <row r="345" spans="4:4" x14ac:dyDescent="0.2">
      <c r="D345"/>
    </row>
    <row r="346" spans="4:4" x14ac:dyDescent="0.2">
      <c r="D346"/>
    </row>
    <row r="347" spans="4:4" x14ac:dyDescent="0.2">
      <c r="D347"/>
    </row>
    <row r="348" spans="4:4" x14ac:dyDescent="0.2">
      <c r="D348"/>
    </row>
    <row r="349" spans="4:4" x14ac:dyDescent="0.2">
      <c r="D349"/>
    </row>
    <row r="350" spans="4:4" x14ac:dyDescent="0.2">
      <c r="D350"/>
    </row>
    <row r="351" spans="4:4" x14ac:dyDescent="0.2">
      <c r="D351"/>
    </row>
    <row r="352" spans="4:4" x14ac:dyDescent="0.2">
      <c r="D352"/>
    </row>
    <row r="353" spans="4:4" x14ac:dyDescent="0.2">
      <c r="D353"/>
    </row>
    <row r="354" spans="4:4" x14ac:dyDescent="0.2">
      <c r="D354"/>
    </row>
    <row r="355" spans="4:4" x14ac:dyDescent="0.2">
      <c r="D355"/>
    </row>
    <row r="356" spans="4:4" x14ac:dyDescent="0.2">
      <c r="D356"/>
    </row>
    <row r="357" spans="4:4" x14ac:dyDescent="0.2">
      <c r="D357"/>
    </row>
    <row r="358" spans="4:4" x14ac:dyDescent="0.2">
      <c r="D358"/>
    </row>
    <row r="359" spans="4:4" x14ac:dyDescent="0.2">
      <c r="D359"/>
    </row>
    <row r="360" spans="4:4" x14ac:dyDescent="0.2">
      <c r="D360"/>
    </row>
    <row r="361" spans="4:4" x14ac:dyDescent="0.2">
      <c r="D361"/>
    </row>
    <row r="362" spans="4:4" x14ac:dyDescent="0.2">
      <c r="D362"/>
    </row>
    <row r="363" spans="4:4" x14ac:dyDescent="0.2">
      <c r="D363"/>
    </row>
    <row r="364" spans="4:4" x14ac:dyDescent="0.2">
      <c r="D364"/>
    </row>
    <row r="365" spans="4:4" x14ac:dyDescent="0.2">
      <c r="D365"/>
    </row>
    <row r="366" spans="4:4" x14ac:dyDescent="0.2">
      <c r="D366"/>
    </row>
    <row r="367" spans="4:4" x14ac:dyDescent="0.2">
      <c r="D367"/>
    </row>
    <row r="368" spans="4:4" x14ac:dyDescent="0.2">
      <c r="D368"/>
    </row>
    <row r="369" spans="4:4" x14ac:dyDescent="0.2">
      <c r="D369"/>
    </row>
    <row r="370" spans="4:4" x14ac:dyDescent="0.2">
      <c r="D370"/>
    </row>
    <row r="371" spans="4:4" x14ac:dyDescent="0.2">
      <c r="D371"/>
    </row>
    <row r="372" spans="4:4" x14ac:dyDescent="0.2">
      <c r="D372"/>
    </row>
    <row r="373" spans="4:4" x14ac:dyDescent="0.2">
      <c r="D373"/>
    </row>
    <row r="374" spans="4:4" x14ac:dyDescent="0.2">
      <c r="D374"/>
    </row>
    <row r="375" spans="4:4" x14ac:dyDescent="0.2">
      <c r="D375"/>
    </row>
    <row r="376" spans="4:4" x14ac:dyDescent="0.2">
      <c r="D376"/>
    </row>
    <row r="377" spans="4:4" x14ac:dyDescent="0.2">
      <c r="D377"/>
    </row>
    <row r="378" spans="4:4" x14ac:dyDescent="0.2">
      <c r="D378"/>
    </row>
    <row r="379" spans="4:4" x14ac:dyDescent="0.2">
      <c r="D379"/>
    </row>
    <row r="380" spans="4:4" x14ac:dyDescent="0.2">
      <c r="D380"/>
    </row>
    <row r="381" spans="4:4" x14ac:dyDescent="0.2">
      <c r="D381"/>
    </row>
    <row r="382" spans="4:4" x14ac:dyDescent="0.2">
      <c r="D382"/>
    </row>
    <row r="383" spans="4:4" x14ac:dyDescent="0.2">
      <c r="D383"/>
    </row>
    <row r="384" spans="4:4" x14ac:dyDescent="0.2">
      <c r="D384"/>
    </row>
    <row r="385" spans="4:4" x14ac:dyDescent="0.2">
      <c r="D385"/>
    </row>
    <row r="386" spans="4:4" x14ac:dyDescent="0.2">
      <c r="D386"/>
    </row>
    <row r="387" spans="4:4" x14ac:dyDescent="0.2">
      <c r="D387"/>
    </row>
    <row r="388" spans="4:4" x14ac:dyDescent="0.2">
      <c r="D388"/>
    </row>
    <row r="389" spans="4:4" x14ac:dyDescent="0.2">
      <c r="D389"/>
    </row>
    <row r="390" spans="4:4" x14ac:dyDescent="0.2">
      <c r="D390"/>
    </row>
    <row r="391" spans="4:4" x14ac:dyDescent="0.2">
      <c r="D391"/>
    </row>
    <row r="392" spans="4:4" x14ac:dyDescent="0.2">
      <c r="D392"/>
    </row>
    <row r="393" spans="4:4" x14ac:dyDescent="0.2">
      <c r="D393"/>
    </row>
    <row r="394" spans="4:4" x14ac:dyDescent="0.2">
      <c r="D394"/>
    </row>
    <row r="395" spans="4:4" x14ac:dyDescent="0.2">
      <c r="D395"/>
    </row>
    <row r="396" spans="4:4" x14ac:dyDescent="0.2">
      <c r="D396"/>
    </row>
    <row r="397" spans="4:4" x14ac:dyDescent="0.2">
      <c r="D397"/>
    </row>
    <row r="398" spans="4:4" x14ac:dyDescent="0.2">
      <c r="D398"/>
    </row>
    <row r="399" spans="4:4" x14ac:dyDescent="0.2">
      <c r="D399"/>
    </row>
    <row r="400" spans="4:4" x14ac:dyDescent="0.2">
      <c r="D400"/>
    </row>
    <row r="401" spans="4:4" x14ac:dyDescent="0.2">
      <c r="D401"/>
    </row>
    <row r="402" spans="4:4" x14ac:dyDescent="0.2">
      <c r="D402"/>
    </row>
    <row r="403" spans="4:4" x14ac:dyDescent="0.2">
      <c r="D403"/>
    </row>
    <row r="404" spans="4:4" x14ac:dyDescent="0.2">
      <c r="D404"/>
    </row>
    <row r="405" spans="4:4" x14ac:dyDescent="0.2">
      <c r="D405"/>
    </row>
    <row r="406" spans="4:4" x14ac:dyDescent="0.2">
      <c r="D406"/>
    </row>
    <row r="407" spans="4:4" x14ac:dyDescent="0.2">
      <c r="D407"/>
    </row>
    <row r="408" spans="4:4" x14ac:dyDescent="0.2">
      <c r="D408"/>
    </row>
    <row r="409" spans="4:4" x14ac:dyDescent="0.2">
      <c r="D409"/>
    </row>
    <row r="410" spans="4:4" x14ac:dyDescent="0.2">
      <c r="D410"/>
    </row>
    <row r="411" spans="4:4" x14ac:dyDescent="0.2">
      <c r="D411"/>
    </row>
    <row r="412" spans="4:4" x14ac:dyDescent="0.2">
      <c r="D412"/>
    </row>
    <row r="413" spans="4:4" x14ac:dyDescent="0.2">
      <c r="D413"/>
    </row>
    <row r="414" spans="4:4" x14ac:dyDescent="0.2">
      <c r="D414"/>
    </row>
    <row r="415" spans="4:4" x14ac:dyDescent="0.2">
      <c r="D415"/>
    </row>
    <row r="416" spans="4:4" x14ac:dyDescent="0.2">
      <c r="D416"/>
    </row>
    <row r="417" spans="4:4" x14ac:dyDescent="0.2">
      <c r="D417"/>
    </row>
    <row r="418" spans="4:4" x14ac:dyDescent="0.2">
      <c r="D418"/>
    </row>
    <row r="419" spans="4:4" x14ac:dyDescent="0.2">
      <c r="D419"/>
    </row>
    <row r="420" spans="4:4" x14ac:dyDescent="0.2">
      <c r="D420"/>
    </row>
    <row r="421" spans="4:4" x14ac:dyDescent="0.2">
      <c r="D421"/>
    </row>
    <row r="422" spans="4:4" x14ac:dyDescent="0.2">
      <c r="D422"/>
    </row>
    <row r="423" spans="4:4" x14ac:dyDescent="0.2">
      <c r="D423"/>
    </row>
    <row r="424" spans="4:4" x14ac:dyDescent="0.2">
      <c r="D424"/>
    </row>
    <row r="425" spans="4:4" x14ac:dyDescent="0.2">
      <c r="D425"/>
    </row>
    <row r="426" spans="4:4" x14ac:dyDescent="0.2">
      <c r="D426"/>
    </row>
    <row r="427" spans="4:4" x14ac:dyDescent="0.2">
      <c r="D427"/>
    </row>
    <row r="428" spans="4:4" x14ac:dyDescent="0.2">
      <c r="D428"/>
    </row>
    <row r="429" spans="4:4" x14ac:dyDescent="0.2">
      <c r="D429"/>
    </row>
    <row r="430" spans="4:4" x14ac:dyDescent="0.2">
      <c r="D430"/>
    </row>
    <row r="431" spans="4:4" x14ac:dyDescent="0.2">
      <c r="D431"/>
    </row>
    <row r="432" spans="4:4" x14ac:dyDescent="0.2">
      <c r="D432"/>
    </row>
    <row r="433" spans="4:4" x14ac:dyDescent="0.2">
      <c r="D433"/>
    </row>
    <row r="434" spans="4:4" x14ac:dyDescent="0.2">
      <c r="D434"/>
    </row>
    <row r="435" spans="4:4" x14ac:dyDescent="0.2">
      <c r="D435"/>
    </row>
    <row r="436" spans="4:4" x14ac:dyDescent="0.2">
      <c r="D436"/>
    </row>
    <row r="437" spans="4:4" x14ac:dyDescent="0.2">
      <c r="D437"/>
    </row>
    <row r="438" spans="4:4" x14ac:dyDescent="0.2">
      <c r="D438"/>
    </row>
    <row r="439" spans="4:4" x14ac:dyDescent="0.2">
      <c r="D439"/>
    </row>
    <row r="440" spans="4:4" x14ac:dyDescent="0.2">
      <c r="D440"/>
    </row>
    <row r="441" spans="4:4" x14ac:dyDescent="0.2">
      <c r="D441"/>
    </row>
    <row r="442" spans="4:4" x14ac:dyDescent="0.2">
      <c r="D442"/>
    </row>
    <row r="443" spans="4:4" x14ac:dyDescent="0.2">
      <c r="D443"/>
    </row>
    <row r="444" spans="4:4" x14ac:dyDescent="0.2">
      <c r="D444"/>
    </row>
    <row r="445" spans="4:4" x14ac:dyDescent="0.2">
      <c r="D445"/>
    </row>
    <row r="446" spans="4:4" x14ac:dyDescent="0.2">
      <c r="D446"/>
    </row>
    <row r="447" spans="4:4" x14ac:dyDescent="0.2">
      <c r="D447"/>
    </row>
    <row r="448" spans="4:4" x14ac:dyDescent="0.2">
      <c r="D448"/>
    </row>
    <row r="449" spans="4:4" x14ac:dyDescent="0.2">
      <c r="D449"/>
    </row>
    <row r="450" spans="4:4" x14ac:dyDescent="0.2">
      <c r="D450"/>
    </row>
    <row r="451" spans="4:4" x14ac:dyDescent="0.2">
      <c r="D451"/>
    </row>
    <row r="452" spans="4:4" x14ac:dyDescent="0.2">
      <c r="D452"/>
    </row>
    <row r="453" spans="4:4" x14ac:dyDescent="0.2">
      <c r="D453"/>
    </row>
    <row r="454" spans="4:4" x14ac:dyDescent="0.2">
      <c r="D454"/>
    </row>
    <row r="455" spans="4:4" x14ac:dyDescent="0.2">
      <c r="D455"/>
    </row>
    <row r="456" spans="4:4" x14ac:dyDescent="0.2">
      <c r="D456"/>
    </row>
    <row r="457" spans="4:4" x14ac:dyDescent="0.2">
      <c r="D457"/>
    </row>
    <row r="458" spans="4:4" x14ac:dyDescent="0.2">
      <c r="D458"/>
    </row>
    <row r="459" spans="4:4" x14ac:dyDescent="0.2">
      <c r="D459"/>
    </row>
    <row r="460" spans="4:4" x14ac:dyDescent="0.2">
      <c r="D460"/>
    </row>
    <row r="461" spans="4:4" x14ac:dyDescent="0.2">
      <c r="D461"/>
    </row>
    <row r="462" spans="4:4" x14ac:dyDescent="0.2">
      <c r="D462"/>
    </row>
    <row r="463" spans="4:4" x14ac:dyDescent="0.2">
      <c r="D463"/>
    </row>
    <row r="464" spans="4:4" x14ac:dyDescent="0.2">
      <c r="D464"/>
    </row>
    <row r="465" spans="4:4" x14ac:dyDescent="0.2">
      <c r="D465"/>
    </row>
    <row r="466" spans="4:4" x14ac:dyDescent="0.2">
      <c r="D466"/>
    </row>
    <row r="467" spans="4:4" x14ac:dyDescent="0.2">
      <c r="D467"/>
    </row>
    <row r="468" spans="4:4" x14ac:dyDescent="0.2">
      <c r="D468"/>
    </row>
    <row r="469" spans="4:4" x14ac:dyDescent="0.2">
      <c r="D469"/>
    </row>
    <row r="470" spans="4:4" x14ac:dyDescent="0.2">
      <c r="D470"/>
    </row>
    <row r="471" spans="4:4" x14ac:dyDescent="0.2">
      <c r="D471"/>
    </row>
    <row r="472" spans="4:4" x14ac:dyDescent="0.2">
      <c r="D472"/>
    </row>
    <row r="473" spans="4:4" x14ac:dyDescent="0.2">
      <c r="D473"/>
    </row>
    <row r="474" spans="4:4" x14ac:dyDescent="0.2">
      <c r="D474"/>
    </row>
    <row r="475" spans="4:4" x14ac:dyDescent="0.2">
      <c r="D475"/>
    </row>
    <row r="476" spans="4:4" x14ac:dyDescent="0.2">
      <c r="D476"/>
    </row>
    <row r="477" spans="4:4" x14ac:dyDescent="0.2">
      <c r="D477"/>
    </row>
    <row r="478" spans="4:4" x14ac:dyDescent="0.2">
      <c r="D478"/>
    </row>
    <row r="479" spans="4:4" x14ac:dyDescent="0.2">
      <c r="D479"/>
    </row>
    <row r="480" spans="4:4" x14ac:dyDescent="0.2">
      <c r="D480"/>
    </row>
    <row r="481" spans="4:4" x14ac:dyDescent="0.2">
      <c r="D481"/>
    </row>
    <row r="482" spans="4:4" x14ac:dyDescent="0.2">
      <c r="D482"/>
    </row>
    <row r="483" spans="4:4" x14ac:dyDescent="0.2">
      <c r="D483"/>
    </row>
    <row r="484" spans="4:4" x14ac:dyDescent="0.2">
      <c r="D484"/>
    </row>
    <row r="485" spans="4:4" x14ac:dyDescent="0.2">
      <c r="D485"/>
    </row>
    <row r="486" spans="4:4" x14ac:dyDescent="0.2">
      <c r="D486"/>
    </row>
    <row r="487" spans="4:4" x14ac:dyDescent="0.2">
      <c r="D487"/>
    </row>
    <row r="488" spans="4:4" x14ac:dyDescent="0.2">
      <c r="D488"/>
    </row>
    <row r="489" spans="4:4" x14ac:dyDescent="0.2">
      <c r="D489"/>
    </row>
    <row r="490" spans="4:4" x14ac:dyDescent="0.2">
      <c r="D490"/>
    </row>
    <row r="491" spans="4:4" x14ac:dyDescent="0.2">
      <c r="D491"/>
    </row>
    <row r="492" spans="4:4" x14ac:dyDescent="0.2">
      <c r="D492"/>
    </row>
    <row r="493" spans="4:4" x14ac:dyDescent="0.2">
      <c r="D493"/>
    </row>
    <row r="494" spans="4:4" x14ac:dyDescent="0.2">
      <c r="D494"/>
    </row>
    <row r="495" spans="4:4" x14ac:dyDescent="0.2">
      <c r="D495"/>
    </row>
    <row r="496" spans="4:4" x14ac:dyDescent="0.2">
      <c r="D496"/>
    </row>
    <row r="497" spans="4:4" x14ac:dyDescent="0.2">
      <c r="D497"/>
    </row>
    <row r="498" spans="4:4" x14ac:dyDescent="0.2">
      <c r="D498"/>
    </row>
    <row r="499" spans="4:4" x14ac:dyDescent="0.2">
      <c r="D499"/>
    </row>
    <row r="500" spans="4:4" x14ac:dyDescent="0.2">
      <c r="D500"/>
    </row>
    <row r="501" spans="4:4" x14ac:dyDescent="0.2">
      <c r="D501"/>
    </row>
    <row r="502" spans="4:4" x14ac:dyDescent="0.2">
      <c r="D502"/>
    </row>
    <row r="503" spans="4:4" x14ac:dyDescent="0.2">
      <c r="D503"/>
    </row>
    <row r="504" spans="4:4" x14ac:dyDescent="0.2">
      <c r="D504"/>
    </row>
    <row r="505" spans="4:4" x14ac:dyDescent="0.2">
      <c r="D505"/>
    </row>
    <row r="506" spans="4:4" x14ac:dyDescent="0.2">
      <c r="D506"/>
    </row>
    <row r="507" spans="4:4" x14ac:dyDescent="0.2">
      <c r="D507"/>
    </row>
    <row r="508" spans="4:4" x14ac:dyDescent="0.2">
      <c r="D508"/>
    </row>
    <row r="509" spans="4:4" x14ac:dyDescent="0.2">
      <c r="D509"/>
    </row>
    <row r="510" spans="4:4" x14ac:dyDescent="0.2">
      <c r="D510"/>
    </row>
    <row r="511" spans="4:4" x14ac:dyDescent="0.2">
      <c r="D511"/>
    </row>
    <row r="512" spans="4:4" x14ac:dyDescent="0.2">
      <c r="D512"/>
    </row>
    <row r="513" spans="4:4" x14ac:dyDescent="0.2">
      <c r="D513"/>
    </row>
    <row r="514" spans="4:4" x14ac:dyDescent="0.2">
      <c r="D514"/>
    </row>
    <row r="515" spans="4:4" x14ac:dyDescent="0.2">
      <c r="D515"/>
    </row>
    <row r="516" spans="4:4" x14ac:dyDescent="0.2">
      <c r="D516"/>
    </row>
    <row r="517" spans="4:4" x14ac:dyDescent="0.2">
      <c r="D517"/>
    </row>
    <row r="518" spans="4:4" x14ac:dyDescent="0.2">
      <c r="D518"/>
    </row>
    <row r="519" spans="4:4" x14ac:dyDescent="0.2">
      <c r="D519"/>
    </row>
    <row r="520" spans="4:4" x14ac:dyDescent="0.2">
      <c r="D520"/>
    </row>
    <row r="521" spans="4:4" x14ac:dyDescent="0.2">
      <c r="D521"/>
    </row>
    <row r="522" spans="4:4" x14ac:dyDescent="0.2">
      <c r="D522"/>
    </row>
    <row r="523" spans="4:4" x14ac:dyDescent="0.2">
      <c r="D523"/>
    </row>
    <row r="524" spans="4:4" x14ac:dyDescent="0.2">
      <c r="D524"/>
    </row>
    <row r="525" spans="4:4" x14ac:dyDescent="0.2">
      <c r="D525"/>
    </row>
    <row r="526" spans="4:4" x14ac:dyDescent="0.2">
      <c r="D526"/>
    </row>
    <row r="527" spans="4:4" x14ac:dyDescent="0.2">
      <c r="D527"/>
    </row>
    <row r="528" spans="4:4" x14ac:dyDescent="0.2">
      <c r="D528"/>
    </row>
    <row r="529" spans="4:4" x14ac:dyDescent="0.2">
      <c r="D529"/>
    </row>
    <row r="530" spans="4:4" x14ac:dyDescent="0.2">
      <c r="D530"/>
    </row>
    <row r="531" spans="4:4" x14ac:dyDescent="0.2">
      <c r="D531"/>
    </row>
    <row r="532" spans="4:4" x14ac:dyDescent="0.2">
      <c r="D532"/>
    </row>
    <row r="533" spans="4:4" x14ac:dyDescent="0.2">
      <c r="D533"/>
    </row>
    <row r="534" spans="4:4" x14ac:dyDescent="0.2">
      <c r="D534"/>
    </row>
    <row r="535" spans="4:4" x14ac:dyDescent="0.2">
      <c r="D535"/>
    </row>
    <row r="536" spans="4:4" x14ac:dyDescent="0.2">
      <c r="D536"/>
    </row>
    <row r="537" spans="4:4" x14ac:dyDescent="0.2">
      <c r="D537"/>
    </row>
    <row r="538" spans="4:4" x14ac:dyDescent="0.2">
      <c r="D538"/>
    </row>
    <row r="539" spans="4:4" x14ac:dyDescent="0.2">
      <c r="D539"/>
    </row>
    <row r="540" spans="4:4" x14ac:dyDescent="0.2">
      <c r="D540"/>
    </row>
    <row r="541" spans="4:4" x14ac:dyDescent="0.2">
      <c r="D541"/>
    </row>
    <row r="542" spans="4:4" x14ac:dyDescent="0.2">
      <c r="D542"/>
    </row>
    <row r="543" spans="4:4" x14ac:dyDescent="0.2">
      <c r="D543"/>
    </row>
    <row r="544" spans="4:4" x14ac:dyDescent="0.2">
      <c r="D544"/>
    </row>
    <row r="545" spans="4:4" x14ac:dyDescent="0.2">
      <c r="D545"/>
    </row>
    <row r="546" spans="4:4" x14ac:dyDescent="0.2">
      <c r="D546"/>
    </row>
    <row r="547" spans="4:4" x14ac:dyDescent="0.2">
      <c r="D547"/>
    </row>
    <row r="548" spans="4:4" x14ac:dyDescent="0.2">
      <c r="D548"/>
    </row>
    <row r="549" spans="4:4" x14ac:dyDescent="0.2">
      <c r="D549"/>
    </row>
    <row r="550" spans="4:4" x14ac:dyDescent="0.2">
      <c r="D550"/>
    </row>
    <row r="551" spans="4:4" x14ac:dyDescent="0.2">
      <c r="D551"/>
    </row>
    <row r="552" spans="4:4" x14ac:dyDescent="0.2">
      <c r="D552"/>
    </row>
    <row r="553" spans="4:4" x14ac:dyDescent="0.2">
      <c r="D553"/>
    </row>
    <row r="554" spans="4:4" x14ac:dyDescent="0.2">
      <c r="D554"/>
    </row>
    <row r="555" spans="4:4" x14ac:dyDescent="0.2">
      <c r="D555"/>
    </row>
    <row r="556" spans="4:4" x14ac:dyDescent="0.2">
      <c r="D556"/>
    </row>
    <row r="557" spans="4:4" x14ac:dyDescent="0.2">
      <c r="D557"/>
    </row>
    <row r="558" spans="4:4" x14ac:dyDescent="0.2">
      <c r="D558"/>
    </row>
    <row r="559" spans="4:4" x14ac:dyDescent="0.2">
      <c r="D559"/>
    </row>
    <row r="560" spans="4:4" x14ac:dyDescent="0.2">
      <c r="D560"/>
    </row>
    <row r="561" spans="4:4" x14ac:dyDescent="0.2">
      <c r="D561"/>
    </row>
    <row r="562" spans="4:4" x14ac:dyDescent="0.2">
      <c r="D562"/>
    </row>
    <row r="563" spans="4:4" x14ac:dyDescent="0.2">
      <c r="D563"/>
    </row>
    <row r="564" spans="4:4" x14ac:dyDescent="0.2">
      <c r="D564"/>
    </row>
    <row r="565" spans="4:4" x14ac:dyDescent="0.2">
      <c r="D565"/>
    </row>
    <row r="566" spans="4:4" x14ac:dyDescent="0.2">
      <c r="D566"/>
    </row>
    <row r="567" spans="4:4" x14ac:dyDescent="0.2">
      <c r="D567"/>
    </row>
    <row r="568" spans="4:4" x14ac:dyDescent="0.2">
      <c r="D568"/>
    </row>
    <row r="569" spans="4:4" x14ac:dyDescent="0.2">
      <c r="D569"/>
    </row>
    <row r="570" spans="4:4" x14ac:dyDescent="0.2">
      <c r="D570"/>
    </row>
    <row r="571" spans="4:4" x14ac:dyDescent="0.2">
      <c r="D571"/>
    </row>
    <row r="572" spans="4:4" x14ac:dyDescent="0.2">
      <c r="D572"/>
    </row>
    <row r="573" spans="4:4" x14ac:dyDescent="0.2">
      <c r="D573"/>
    </row>
    <row r="574" spans="4:4" x14ac:dyDescent="0.2">
      <c r="D574"/>
    </row>
    <row r="575" spans="4:4" x14ac:dyDescent="0.2">
      <c r="D575"/>
    </row>
    <row r="576" spans="4:4" x14ac:dyDescent="0.2">
      <c r="D576"/>
    </row>
    <row r="577" spans="4:4" x14ac:dyDescent="0.2">
      <c r="D577"/>
    </row>
    <row r="578" spans="4:4" x14ac:dyDescent="0.2">
      <c r="D578"/>
    </row>
    <row r="579" spans="4:4" x14ac:dyDescent="0.2">
      <c r="D579"/>
    </row>
    <row r="580" spans="4:4" x14ac:dyDescent="0.2">
      <c r="D580"/>
    </row>
    <row r="581" spans="4:4" x14ac:dyDescent="0.2">
      <c r="D581"/>
    </row>
    <row r="582" spans="4:4" x14ac:dyDescent="0.2">
      <c r="D582"/>
    </row>
    <row r="583" spans="4:4" x14ac:dyDescent="0.2">
      <c r="D583"/>
    </row>
    <row r="584" spans="4:4" x14ac:dyDescent="0.2">
      <c r="D584"/>
    </row>
    <row r="585" spans="4:4" x14ac:dyDescent="0.2">
      <c r="D585"/>
    </row>
    <row r="586" spans="4:4" x14ac:dyDescent="0.2">
      <c r="D586"/>
    </row>
    <row r="587" spans="4:4" x14ac:dyDescent="0.2">
      <c r="D587"/>
    </row>
    <row r="588" spans="4:4" x14ac:dyDescent="0.2">
      <c r="D588"/>
    </row>
    <row r="589" spans="4:4" x14ac:dyDescent="0.2">
      <c r="D589"/>
    </row>
    <row r="590" spans="4:4" x14ac:dyDescent="0.2">
      <c r="D590"/>
    </row>
    <row r="591" spans="4:4" x14ac:dyDescent="0.2">
      <c r="D591"/>
    </row>
    <row r="592" spans="4:4" x14ac:dyDescent="0.2">
      <c r="D592"/>
    </row>
    <row r="593" spans="4:4" x14ac:dyDescent="0.2">
      <c r="D593"/>
    </row>
    <row r="594" spans="4:4" x14ac:dyDescent="0.2">
      <c r="D594"/>
    </row>
    <row r="595" spans="4:4" x14ac:dyDescent="0.2">
      <c r="D595"/>
    </row>
    <row r="596" spans="4:4" x14ac:dyDescent="0.2">
      <c r="D596"/>
    </row>
    <row r="597" spans="4:4" x14ac:dyDescent="0.2">
      <c r="D597"/>
    </row>
    <row r="598" spans="4:4" x14ac:dyDescent="0.2">
      <c r="D598"/>
    </row>
    <row r="599" spans="4:4" x14ac:dyDescent="0.2">
      <c r="D599"/>
    </row>
    <row r="600" spans="4:4" x14ac:dyDescent="0.2">
      <c r="D600"/>
    </row>
    <row r="601" spans="4:4" x14ac:dyDescent="0.2">
      <c r="D601"/>
    </row>
    <row r="602" spans="4:4" x14ac:dyDescent="0.2">
      <c r="D602"/>
    </row>
    <row r="603" spans="4:4" x14ac:dyDescent="0.2">
      <c r="D603"/>
    </row>
    <row r="604" spans="4:4" x14ac:dyDescent="0.2">
      <c r="D604"/>
    </row>
    <row r="605" spans="4:4" x14ac:dyDescent="0.2">
      <c r="D605"/>
    </row>
    <row r="606" spans="4:4" x14ac:dyDescent="0.2">
      <c r="D606"/>
    </row>
    <row r="607" spans="4:4" x14ac:dyDescent="0.2">
      <c r="D607"/>
    </row>
    <row r="608" spans="4:4" x14ac:dyDescent="0.2">
      <c r="D608"/>
    </row>
    <row r="609" spans="4:4" x14ac:dyDescent="0.2">
      <c r="D609"/>
    </row>
    <row r="610" spans="4:4" x14ac:dyDescent="0.2">
      <c r="D610"/>
    </row>
    <row r="611" spans="4:4" x14ac:dyDescent="0.2">
      <c r="D611"/>
    </row>
    <row r="612" spans="4:4" x14ac:dyDescent="0.2">
      <c r="D612"/>
    </row>
    <row r="613" spans="4:4" x14ac:dyDescent="0.2">
      <c r="D613"/>
    </row>
    <row r="614" spans="4:4" x14ac:dyDescent="0.2">
      <c r="D614"/>
    </row>
    <row r="615" spans="4:4" x14ac:dyDescent="0.2">
      <c r="D615"/>
    </row>
    <row r="616" spans="4:4" x14ac:dyDescent="0.2">
      <c r="D616"/>
    </row>
    <row r="617" spans="4:4" x14ac:dyDescent="0.2">
      <c r="D617"/>
    </row>
    <row r="618" spans="4:4" x14ac:dyDescent="0.2">
      <c r="D618"/>
    </row>
    <row r="619" spans="4:4" x14ac:dyDescent="0.2">
      <c r="D619"/>
    </row>
    <row r="620" spans="4:4" x14ac:dyDescent="0.2">
      <c r="D620"/>
    </row>
    <row r="621" spans="4:4" x14ac:dyDescent="0.2">
      <c r="D621"/>
    </row>
    <row r="622" spans="4:4" x14ac:dyDescent="0.2">
      <c r="D622"/>
    </row>
    <row r="623" spans="4:4" x14ac:dyDescent="0.2">
      <c r="D623"/>
    </row>
    <row r="624" spans="4:4" x14ac:dyDescent="0.2">
      <c r="D624"/>
    </row>
    <row r="625" spans="4:4" x14ac:dyDescent="0.2">
      <c r="D625"/>
    </row>
    <row r="626" spans="4:4" x14ac:dyDescent="0.2">
      <c r="D626"/>
    </row>
    <row r="627" spans="4:4" x14ac:dyDescent="0.2">
      <c r="D627"/>
    </row>
    <row r="628" spans="4:4" x14ac:dyDescent="0.2">
      <c r="D628"/>
    </row>
    <row r="629" spans="4:4" x14ac:dyDescent="0.2">
      <c r="D629"/>
    </row>
    <row r="630" spans="4:4" x14ac:dyDescent="0.2">
      <c r="D630"/>
    </row>
    <row r="631" spans="4:4" x14ac:dyDescent="0.2">
      <c r="D631"/>
    </row>
    <row r="632" spans="4:4" x14ac:dyDescent="0.2">
      <c r="D632"/>
    </row>
    <row r="633" spans="4:4" x14ac:dyDescent="0.2">
      <c r="D633"/>
    </row>
    <row r="634" spans="4:4" x14ac:dyDescent="0.2">
      <c r="D634"/>
    </row>
    <row r="635" spans="4:4" x14ac:dyDescent="0.2">
      <c r="D635"/>
    </row>
    <row r="636" spans="4:4" x14ac:dyDescent="0.2">
      <c r="D636"/>
    </row>
    <row r="637" spans="4:4" x14ac:dyDescent="0.2">
      <c r="D637"/>
    </row>
    <row r="638" spans="4:4" x14ac:dyDescent="0.2">
      <c r="D638"/>
    </row>
    <row r="639" spans="4:4" x14ac:dyDescent="0.2">
      <c r="D639"/>
    </row>
    <row r="640" spans="4:4" x14ac:dyDescent="0.2">
      <c r="D640"/>
    </row>
    <row r="641" spans="4:4" x14ac:dyDescent="0.2">
      <c r="D641"/>
    </row>
    <row r="642" spans="4:4" x14ac:dyDescent="0.2">
      <c r="D642"/>
    </row>
    <row r="643" spans="4:4" x14ac:dyDescent="0.2">
      <c r="D643"/>
    </row>
    <row r="644" spans="4:4" x14ac:dyDescent="0.2">
      <c r="D644"/>
    </row>
    <row r="645" spans="4:4" x14ac:dyDescent="0.2">
      <c r="D645"/>
    </row>
    <row r="646" spans="4:4" x14ac:dyDescent="0.2">
      <c r="D646"/>
    </row>
    <row r="647" spans="4:4" x14ac:dyDescent="0.2">
      <c r="D647"/>
    </row>
    <row r="648" spans="4:4" x14ac:dyDescent="0.2">
      <c r="D648"/>
    </row>
    <row r="649" spans="4:4" x14ac:dyDescent="0.2">
      <c r="D649"/>
    </row>
    <row r="650" spans="4:4" x14ac:dyDescent="0.2">
      <c r="D650"/>
    </row>
    <row r="651" spans="4:4" x14ac:dyDescent="0.2">
      <c r="D651"/>
    </row>
    <row r="652" spans="4:4" x14ac:dyDescent="0.2">
      <c r="D652"/>
    </row>
    <row r="653" spans="4:4" x14ac:dyDescent="0.2">
      <c r="D653"/>
    </row>
    <row r="654" spans="4:4" x14ac:dyDescent="0.2">
      <c r="D654"/>
    </row>
    <row r="655" spans="4:4" x14ac:dyDescent="0.2">
      <c r="D655"/>
    </row>
    <row r="656" spans="4:4" x14ac:dyDescent="0.2">
      <c r="D656"/>
    </row>
    <row r="657" spans="4:4" x14ac:dyDescent="0.2">
      <c r="D657"/>
    </row>
    <row r="658" spans="4:4" x14ac:dyDescent="0.2">
      <c r="D658"/>
    </row>
    <row r="659" spans="4:4" x14ac:dyDescent="0.2">
      <c r="D659"/>
    </row>
    <row r="660" spans="4:4" x14ac:dyDescent="0.2">
      <c r="D660"/>
    </row>
    <row r="661" spans="4:4" x14ac:dyDescent="0.2">
      <c r="D661"/>
    </row>
    <row r="662" spans="4:4" x14ac:dyDescent="0.2">
      <c r="D662"/>
    </row>
    <row r="663" spans="4:4" x14ac:dyDescent="0.2">
      <c r="D663"/>
    </row>
    <row r="664" spans="4:4" x14ac:dyDescent="0.2">
      <c r="D664"/>
    </row>
    <row r="665" spans="4:4" x14ac:dyDescent="0.2">
      <c r="D665"/>
    </row>
    <row r="666" spans="4:4" x14ac:dyDescent="0.2">
      <c r="D666"/>
    </row>
    <row r="667" spans="4:4" x14ac:dyDescent="0.2">
      <c r="D667"/>
    </row>
    <row r="668" spans="4:4" x14ac:dyDescent="0.2">
      <c r="D668"/>
    </row>
    <row r="669" spans="4:4" x14ac:dyDescent="0.2">
      <c r="D669"/>
    </row>
    <row r="670" spans="4:4" x14ac:dyDescent="0.2">
      <c r="D670"/>
    </row>
    <row r="671" spans="4:4" x14ac:dyDescent="0.2">
      <c r="D671"/>
    </row>
    <row r="672" spans="4:4" x14ac:dyDescent="0.2">
      <c r="D672"/>
    </row>
    <row r="673" spans="4:4" x14ac:dyDescent="0.2">
      <c r="D673"/>
    </row>
    <row r="674" spans="4:4" x14ac:dyDescent="0.2">
      <c r="D674"/>
    </row>
    <row r="675" spans="4:4" x14ac:dyDescent="0.2">
      <c r="D675"/>
    </row>
    <row r="676" spans="4:4" x14ac:dyDescent="0.2">
      <c r="D676"/>
    </row>
    <row r="677" spans="4:4" x14ac:dyDescent="0.2">
      <c r="D677"/>
    </row>
    <row r="678" spans="4:4" x14ac:dyDescent="0.2">
      <c r="D678"/>
    </row>
    <row r="679" spans="4:4" x14ac:dyDescent="0.2">
      <c r="D679"/>
    </row>
    <row r="680" spans="4:4" x14ac:dyDescent="0.2">
      <c r="D680"/>
    </row>
    <row r="681" spans="4:4" x14ac:dyDescent="0.2">
      <c r="D681"/>
    </row>
    <row r="682" spans="4:4" x14ac:dyDescent="0.2">
      <c r="D682"/>
    </row>
    <row r="683" spans="4:4" x14ac:dyDescent="0.2">
      <c r="D683"/>
    </row>
    <row r="684" spans="4:4" x14ac:dyDescent="0.2">
      <c r="D684"/>
    </row>
    <row r="685" spans="4:4" x14ac:dyDescent="0.2">
      <c r="D685"/>
    </row>
    <row r="686" spans="4:4" x14ac:dyDescent="0.2">
      <c r="D686"/>
    </row>
    <row r="687" spans="4:4" x14ac:dyDescent="0.2">
      <c r="D687"/>
    </row>
    <row r="688" spans="4:4" x14ac:dyDescent="0.2">
      <c r="D688"/>
    </row>
    <row r="689" spans="4:4" x14ac:dyDescent="0.2">
      <c r="D689"/>
    </row>
    <row r="690" spans="4:4" x14ac:dyDescent="0.2">
      <c r="D690"/>
    </row>
    <row r="691" spans="4:4" x14ac:dyDescent="0.2">
      <c r="D691"/>
    </row>
    <row r="692" spans="4:4" x14ac:dyDescent="0.2">
      <c r="D692"/>
    </row>
    <row r="693" spans="4:4" x14ac:dyDescent="0.2">
      <c r="D693"/>
    </row>
    <row r="694" spans="4:4" x14ac:dyDescent="0.2">
      <c r="D694"/>
    </row>
    <row r="695" spans="4:4" x14ac:dyDescent="0.2">
      <c r="D695"/>
    </row>
    <row r="696" spans="4:4" x14ac:dyDescent="0.2">
      <c r="D696"/>
    </row>
    <row r="697" spans="4:4" x14ac:dyDescent="0.2">
      <c r="D697"/>
    </row>
    <row r="698" spans="4:4" x14ac:dyDescent="0.2">
      <c r="D698"/>
    </row>
    <row r="699" spans="4:4" x14ac:dyDescent="0.2">
      <c r="D699"/>
    </row>
    <row r="700" spans="4:4" x14ac:dyDescent="0.2">
      <c r="D700"/>
    </row>
    <row r="701" spans="4:4" x14ac:dyDescent="0.2">
      <c r="D701"/>
    </row>
    <row r="702" spans="4:4" x14ac:dyDescent="0.2">
      <c r="D702"/>
    </row>
    <row r="703" spans="4:4" x14ac:dyDescent="0.2">
      <c r="D703"/>
    </row>
    <row r="704" spans="4:4" x14ac:dyDescent="0.2">
      <c r="D704"/>
    </row>
    <row r="705" spans="4:4" x14ac:dyDescent="0.2">
      <c r="D705"/>
    </row>
    <row r="706" spans="4:4" x14ac:dyDescent="0.2">
      <c r="D706"/>
    </row>
    <row r="707" spans="4:4" x14ac:dyDescent="0.2">
      <c r="D707"/>
    </row>
    <row r="708" spans="4:4" x14ac:dyDescent="0.2">
      <c r="D708"/>
    </row>
    <row r="709" spans="4:4" x14ac:dyDescent="0.2">
      <c r="D709"/>
    </row>
    <row r="710" spans="4:4" x14ac:dyDescent="0.2">
      <c r="D710"/>
    </row>
    <row r="711" spans="4:4" x14ac:dyDescent="0.2">
      <c r="D711"/>
    </row>
    <row r="712" spans="4:4" x14ac:dyDescent="0.2">
      <c r="D712"/>
    </row>
    <row r="713" spans="4:4" x14ac:dyDescent="0.2">
      <c r="D713"/>
    </row>
    <row r="714" spans="4:4" x14ac:dyDescent="0.2">
      <c r="D714"/>
    </row>
    <row r="715" spans="4:4" x14ac:dyDescent="0.2">
      <c r="D715"/>
    </row>
    <row r="716" spans="4:4" x14ac:dyDescent="0.2">
      <c r="D716"/>
    </row>
    <row r="717" spans="4:4" x14ac:dyDescent="0.2">
      <c r="D717"/>
    </row>
    <row r="718" spans="4:4" x14ac:dyDescent="0.2">
      <c r="D718"/>
    </row>
    <row r="719" spans="4:4" x14ac:dyDescent="0.2">
      <c r="D719"/>
    </row>
    <row r="720" spans="4:4" x14ac:dyDescent="0.2">
      <c r="D720"/>
    </row>
    <row r="721" spans="4:4" x14ac:dyDescent="0.2">
      <c r="D721"/>
    </row>
    <row r="722" spans="4:4" x14ac:dyDescent="0.2">
      <c r="D722"/>
    </row>
    <row r="723" spans="4:4" x14ac:dyDescent="0.2">
      <c r="D723"/>
    </row>
    <row r="724" spans="4:4" x14ac:dyDescent="0.2">
      <c r="D724"/>
    </row>
    <row r="725" spans="4:4" x14ac:dyDescent="0.2">
      <c r="D725"/>
    </row>
    <row r="726" spans="4:4" x14ac:dyDescent="0.2">
      <c r="D726"/>
    </row>
    <row r="727" spans="4:4" x14ac:dyDescent="0.2">
      <c r="D727"/>
    </row>
    <row r="728" spans="4:4" x14ac:dyDescent="0.2">
      <c r="D728"/>
    </row>
    <row r="729" spans="4:4" x14ac:dyDescent="0.2">
      <c r="D729"/>
    </row>
    <row r="730" spans="4:4" x14ac:dyDescent="0.2">
      <c r="D730"/>
    </row>
    <row r="731" spans="4:4" x14ac:dyDescent="0.2">
      <c r="D731"/>
    </row>
    <row r="732" spans="4:4" x14ac:dyDescent="0.2">
      <c r="D732"/>
    </row>
    <row r="733" spans="4:4" x14ac:dyDescent="0.2">
      <c r="D733"/>
    </row>
    <row r="734" spans="4:4" x14ac:dyDescent="0.2">
      <c r="D734"/>
    </row>
    <row r="735" spans="4:4" x14ac:dyDescent="0.2">
      <c r="D735"/>
    </row>
    <row r="736" spans="4:4" x14ac:dyDescent="0.2">
      <c r="D736"/>
    </row>
    <row r="737" spans="4:4" x14ac:dyDescent="0.2">
      <c r="D737"/>
    </row>
    <row r="738" spans="4:4" x14ac:dyDescent="0.2">
      <c r="D738"/>
    </row>
    <row r="739" spans="4:4" x14ac:dyDescent="0.2">
      <c r="D739"/>
    </row>
    <row r="740" spans="4:4" x14ac:dyDescent="0.2">
      <c r="D740"/>
    </row>
    <row r="741" spans="4:4" x14ac:dyDescent="0.2">
      <c r="D741"/>
    </row>
    <row r="742" spans="4:4" x14ac:dyDescent="0.2">
      <c r="D742"/>
    </row>
    <row r="743" spans="4:4" x14ac:dyDescent="0.2">
      <c r="D743"/>
    </row>
    <row r="744" spans="4:4" x14ac:dyDescent="0.2">
      <c r="D744"/>
    </row>
    <row r="745" spans="4:4" x14ac:dyDescent="0.2">
      <c r="D745"/>
    </row>
    <row r="746" spans="4:4" x14ac:dyDescent="0.2">
      <c r="D746"/>
    </row>
    <row r="747" spans="4:4" x14ac:dyDescent="0.2">
      <c r="D747"/>
    </row>
    <row r="748" spans="4:4" x14ac:dyDescent="0.2">
      <c r="D748"/>
    </row>
    <row r="749" spans="4:4" x14ac:dyDescent="0.2">
      <c r="D749"/>
    </row>
    <row r="750" spans="4:4" x14ac:dyDescent="0.2">
      <c r="D750"/>
    </row>
    <row r="751" spans="4:4" x14ac:dyDescent="0.2">
      <c r="D751"/>
    </row>
    <row r="752" spans="4:4" x14ac:dyDescent="0.2">
      <c r="D752"/>
    </row>
    <row r="753" spans="4:4" x14ac:dyDescent="0.2">
      <c r="D753"/>
    </row>
    <row r="754" spans="4:4" x14ac:dyDescent="0.2">
      <c r="D754"/>
    </row>
    <row r="755" spans="4:4" x14ac:dyDescent="0.2">
      <c r="D755"/>
    </row>
    <row r="756" spans="4:4" x14ac:dyDescent="0.2">
      <c r="D756"/>
    </row>
    <row r="757" spans="4:4" x14ac:dyDescent="0.2">
      <c r="D757"/>
    </row>
    <row r="758" spans="4:4" x14ac:dyDescent="0.2">
      <c r="D758"/>
    </row>
    <row r="759" spans="4:4" x14ac:dyDescent="0.2">
      <c r="D759"/>
    </row>
    <row r="760" spans="4:4" x14ac:dyDescent="0.2">
      <c r="D760"/>
    </row>
    <row r="761" spans="4:4" x14ac:dyDescent="0.2">
      <c r="D761"/>
    </row>
    <row r="762" spans="4:4" x14ac:dyDescent="0.2">
      <c r="D762"/>
    </row>
    <row r="763" spans="4:4" x14ac:dyDescent="0.2">
      <c r="D763"/>
    </row>
    <row r="764" spans="4:4" x14ac:dyDescent="0.2">
      <c r="D764"/>
    </row>
    <row r="765" spans="4:4" x14ac:dyDescent="0.2">
      <c r="D765"/>
    </row>
    <row r="766" spans="4:4" x14ac:dyDescent="0.2">
      <c r="D766"/>
    </row>
    <row r="767" spans="4:4" x14ac:dyDescent="0.2">
      <c r="D767"/>
    </row>
    <row r="768" spans="4:4" x14ac:dyDescent="0.2">
      <c r="D768"/>
    </row>
    <row r="769" spans="4:4" x14ac:dyDescent="0.2">
      <c r="D769"/>
    </row>
    <row r="770" spans="4:4" x14ac:dyDescent="0.2">
      <c r="D770"/>
    </row>
    <row r="771" spans="4:4" x14ac:dyDescent="0.2">
      <c r="D771"/>
    </row>
    <row r="772" spans="4:4" x14ac:dyDescent="0.2">
      <c r="D772"/>
    </row>
    <row r="773" spans="4:4" x14ac:dyDescent="0.2">
      <c r="D773"/>
    </row>
    <row r="774" spans="4:4" x14ac:dyDescent="0.2">
      <c r="D774"/>
    </row>
    <row r="775" spans="4:4" x14ac:dyDescent="0.2">
      <c r="D775"/>
    </row>
    <row r="776" spans="4:4" x14ac:dyDescent="0.2">
      <c r="D776"/>
    </row>
    <row r="777" spans="4:4" x14ac:dyDescent="0.2">
      <c r="D777"/>
    </row>
    <row r="778" spans="4:4" x14ac:dyDescent="0.2">
      <c r="D778"/>
    </row>
    <row r="779" spans="4:4" x14ac:dyDescent="0.2">
      <c r="D779"/>
    </row>
    <row r="780" spans="4:4" x14ac:dyDescent="0.2">
      <c r="D780"/>
    </row>
    <row r="781" spans="4:4" x14ac:dyDescent="0.2">
      <c r="D781"/>
    </row>
    <row r="782" spans="4:4" x14ac:dyDescent="0.2">
      <c r="D782"/>
    </row>
    <row r="783" spans="4:4" x14ac:dyDescent="0.2">
      <c r="D783"/>
    </row>
    <row r="784" spans="4:4" x14ac:dyDescent="0.2">
      <c r="D784"/>
    </row>
    <row r="785" spans="4:4" x14ac:dyDescent="0.2">
      <c r="D785"/>
    </row>
    <row r="786" spans="4:4" x14ac:dyDescent="0.2">
      <c r="D786"/>
    </row>
    <row r="787" spans="4:4" x14ac:dyDescent="0.2">
      <c r="D787"/>
    </row>
    <row r="788" spans="4:4" x14ac:dyDescent="0.2">
      <c r="D788"/>
    </row>
    <row r="789" spans="4:4" x14ac:dyDescent="0.2">
      <c r="D789"/>
    </row>
    <row r="790" spans="4:4" x14ac:dyDescent="0.2">
      <c r="D790"/>
    </row>
    <row r="791" spans="4:4" x14ac:dyDescent="0.2">
      <c r="D791"/>
    </row>
    <row r="792" spans="4:4" x14ac:dyDescent="0.2">
      <c r="D792"/>
    </row>
    <row r="793" spans="4:4" x14ac:dyDescent="0.2">
      <c r="D793"/>
    </row>
    <row r="794" spans="4:4" x14ac:dyDescent="0.2">
      <c r="D794"/>
    </row>
    <row r="795" spans="4:4" x14ac:dyDescent="0.2">
      <c r="D795"/>
    </row>
    <row r="796" spans="4:4" x14ac:dyDescent="0.2">
      <c r="D796"/>
    </row>
    <row r="797" spans="4:4" x14ac:dyDescent="0.2">
      <c r="D797"/>
    </row>
    <row r="798" spans="4:4" x14ac:dyDescent="0.2">
      <c r="D798"/>
    </row>
    <row r="799" spans="4:4" x14ac:dyDescent="0.2">
      <c r="D799"/>
    </row>
    <row r="800" spans="4:4" x14ac:dyDescent="0.2">
      <c r="D800"/>
    </row>
    <row r="801" spans="4:4" x14ac:dyDescent="0.2">
      <c r="D801"/>
    </row>
    <row r="802" spans="4:4" x14ac:dyDescent="0.2">
      <c r="D802"/>
    </row>
    <row r="803" spans="4:4" x14ac:dyDescent="0.2">
      <c r="D803"/>
    </row>
    <row r="804" spans="4:4" x14ac:dyDescent="0.2">
      <c r="D804"/>
    </row>
    <row r="805" spans="4:4" x14ac:dyDescent="0.2">
      <c r="D805"/>
    </row>
    <row r="806" spans="4:4" x14ac:dyDescent="0.2">
      <c r="D806"/>
    </row>
    <row r="807" spans="4:4" x14ac:dyDescent="0.2">
      <c r="D807"/>
    </row>
    <row r="808" spans="4:4" x14ac:dyDescent="0.2">
      <c r="D808"/>
    </row>
    <row r="809" spans="4:4" x14ac:dyDescent="0.2">
      <c r="D809"/>
    </row>
    <row r="810" spans="4:4" x14ac:dyDescent="0.2">
      <c r="D810"/>
    </row>
    <row r="811" spans="4:4" x14ac:dyDescent="0.2">
      <c r="D811"/>
    </row>
    <row r="812" spans="4:4" x14ac:dyDescent="0.2">
      <c r="D812"/>
    </row>
    <row r="813" spans="4:4" x14ac:dyDescent="0.2">
      <c r="D813"/>
    </row>
    <row r="814" spans="4:4" x14ac:dyDescent="0.2">
      <c r="D814"/>
    </row>
    <row r="815" spans="4:4" x14ac:dyDescent="0.2">
      <c r="D815"/>
    </row>
    <row r="816" spans="4:4" x14ac:dyDescent="0.2">
      <c r="D816"/>
    </row>
    <row r="817" spans="4:4" x14ac:dyDescent="0.2">
      <c r="D817"/>
    </row>
    <row r="818" spans="4:4" x14ac:dyDescent="0.2">
      <c r="D818"/>
    </row>
    <row r="819" spans="4:4" x14ac:dyDescent="0.2">
      <c r="D819"/>
    </row>
    <row r="820" spans="4:4" x14ac:dyDescent="0.2">
      <c r="D820"/>
    </row>
    <row r="821" spans="4:4" x14ac:dyDescent="0.2">
      <c r="D821"/>
    </row>
    <row r="822" spans="4:4" x14ac:dyDescent="0.2">
      <c r="D822"/>
    </row>
    <row r="823" spans="4:4" x14ac:dyDescent="0.2">
      <c r="D823"/>
    </row>
    <row r="824" spans="4:4" x14ac:dyDescent="0.2">
      <c r="D824"/>
    </row>
    <row r="825" spans="4:4" x14ac:dyDescent="0.2">
      <c r="D825"/>
    </row>
    <row r="826" spans="4:4" x14ac:dyDescent="0.2">
      <c r="D826"/>
    </row>
    <row r="827" spans="4:4" x14ac:dyDescent="0.2">
      <c r="D827"/>
    </row>
    <row r="828" spans="4:4" x14ac:dyDescent="0.2">
      <c r="D828"/>
    </row>
    <row r="829" spans="4:4" x14ac:dyDescent="0.2">
      <c r="D829"/>
    </row>
    <row r="830" spans="4:4" x14ac:dyDescent="0.2">
      <c r="D830"/>
    </row>
    <row r="831" spans="4:4" x14ac:dyDescent="0.2">
      <c r="D831"/>
    </row>
    <row r="832" spans="4:4" x14ac:dyDescent="0.2">
      <c r="D832"/>
    </row>
    <row r="833" spans="4:4" x14ac:dyDescent="0.2">
      <c r="D833"/>
    </row>
    <row r="834" spans="4:4" x14ac:dyDescent="0.2">
      <c r="D834"/>
    </row>
    <row r="835" spans="4:4" x14ac:dyDescent="0.2">
      <c r="D835"/>
    </row>
    <row r="836" spans="4:4" x14ac:dyDescent="0.2">
      <c r="D836"/>
    </row>
    <row r="837" spans="4:4" x14ac:dyDescent="0.2">
      <c r="D837"/>
    </row>
    <row r="838" spans="4:4" x14ac:dyDescent="0.2">
      <c r="D838"/>
    </row>
    <row r="839" spans="4:4" x14ac:dyDescent="0.2">
      <c r="D839"/>
    </row>
    <row r="840" spans="4:4" x14ac:dyDescent="0.2">
      <c r="D840"/>
    </row>
    <row r="841" spans="4:4" x14ac:dyDescent="0.2">
      <c r="D841"/>
    </row>
    <row r="842" spans="4:4" x14ac:dyDescent="0.2">
      <c r="D842"/>
    </row>
    <row r="843" spans="4:4" x14ac:dyDescent="0.2">
      <c r="D843"/>
    </row>
    <row r="844" spans="4:4" x14ac:dyDescent="0.2">
      <c r="D844"/>
    </row>
    <row r="845" spans="4:4" x14ac:dyDescent="0.2">
      <c r="D845"/>
    </row>
    <row r="846" spans="4:4" x14ac:dyDescent="0.2">
      <c r="D846"/>
    </row>
    <row r="847" spans="4:4" x14ac:dyDescent="0.2">
      <c r="D847"/>
    </row>
    <row r="848" spans="4:4" x14ac:dyDescent="0.2">
      <c r="D848"/>
    </row>
    <row r="849" spans="4:4" x14ac:dyDescent="0.2">
      <c r="D849"/>
    </row>
    <row r="850" spans="4:4" x14ac:dyDescent="0.2">
      <c r="D850"/>
    </row>
    <row r="851" spans="4:4" x14ac:dyDescent="0.2">
      <c r="D851"/>
    </row>
    <row r="852" spans="4:4" x14ac:dyDescent="0.2">
      <c r="D852"/>
    </row>
    <row r="853" spans="4:4" x14ac:dyDescent="0.2">
      <c r="D853"/>
    </row>
    <row r="854" spans="4:4" x14ac:dyDescent="0.2">
      <c r="D854"/>
    </row>
    <row r="855" spans="4:4" x14ac:dyDescent="0.2">
      <c r="D855"/>
    </row>
    <row r="856" spans="4:4" x14ac:dyDescent="0.2">
      <c r="D856"/>
    </row>
    <row r="857" spans="4:4" x14ac:dyDescent="0.2">
      <c r="D857"/>
    </row>
    <row r="858" spans="4:4" x14ac:dyDescent="0.2">
      <c r="D858"/>
    </row>
    <row r="859" spans="4:4" x14ac:dyDescent="0.2">
      <c r="D859"/>
    </row>
    <row r="860" spans="4:4" x14ac:dyDescent="0.2">
      <c r="D860"/>
    </row>
    <row r="861" spans="4:4" x14ac:dyDescent="0.2">
      <c r="D861"/>
    </row>
    <row r="862" spans="4:4" x14ac:dyDescent="0.2">
      <c r="D862"/>
    </row>
    <row r="863" spans="4:4" x14ac:dyDescent="0.2">
      <c r="D863"/>
    </row>
    <row r="864" spans="4:4" x14ac:dyDescent="0.2">
      <c r="D864"/>
    </row>
    <row r="865" spans="4:4" x14ac:dyDescent="0.2">
      <c r="D865"/>
    </row>
    <row r="866" spans="4:4" x14ac:dyDescent="0.2">
      <c r="D866"/>
    </row>
    <row r="867" spans="4:4" x14ac:dyDescent="0.2">
      <c r="D867"/>
    </row>
    <row r="868" spans="4:4" x14ac:dyDescent="0.2">
      <c r="D868"/>
    </row>
    <row r="869" spans="4:4" x14ac:dyDescent="0.2">
      <c r="D869"/>
    </row>
    <row r="870" spans="4:4" x14ac:dyDescent="0.2">
      <c r="D870"/>
    </row>
    <row r="871" spans="4:4" x14ac:dyDescent="0.2">
      <c r="D871"/>
    </row>
    <row r="872" spans="4:4" x14ac:dyDescent="0.2">
      <c r="D872"/>
    </row>
    <row r="873" spans="4:4" x14ac:dyDescent="0.2">
      <c r="D873"/>
    </row>
    <row r="874" spans="4:4" x14ac:dyDescent="0.2">
      <c r="D874"/>
    </row>
    <row r="875" spans="4:4" x14ac:dyDescent="0.2">
      <c r="D875"/>
    </row>
    <row r="876" spans="4:4" x14ac:dyDescent="0.2">
      <c r="D876"/>
    </row>
    <row r="877" spans="4:4" x14ac:dyDescent="0.2">
      <c r="D877"/>
    </row>
    <row r="878" spans="4:4" x14ac:dyDescent="0.2">
      <c r="D878"/>
    </row>
    <row r="879" spans="4:4" x14ac:dyDescent="0.2">
      <c r="D879"/>
    </row>
    <row r="880" spans="4:4" x14ac:dyDescent="0.2">
      <c r="D880"/>
    </row>
    <row r="881" spans="4:4" x14ac:dyDescent="0.2">
      <c r="D881"/>
    </row>
    <row r="882" spans="4:4" x14ac:dyDescent="0.2">
      <c r="D882"/>
    </row>
    <row r="883" spans="4:4" x14ac:dyDescent="0.2">
      <c r="D883"/>
    </row>
    <row r="884" spans="4:4" x14ac:dyDescent="0.2">
      <c r="D884"/>
    </row>
    <row r="885" spans="4:4" x14ac:dyDescent="0.2">
      <c r="D885"/>
    </row>
    <row r="886" spans="4:4" x14ac:dyDescent="0.2">
      <c r="D886"/>
    </row>
    <row r="887" spans="4:4" x14ac:dyDescent="0.2">
      <c r="D887"/>
    </row>
    <row r="888" spans="4:4" x14ac:dyDescent="0.2">
      <c r="D888"/>
    </row>
    <row r="889" spans="4:4" x14ac:dyDescent="0.2">
      <c r="D889"/>
    </row>
    <row r="890" spans="4:4" x14ac:dyDescent="0.2">
      <c r="D890"/>
    </row>
    <row r="891" spans="4:4" x14ac:dyDescent="0.2">
      <c r="D891"/>
    </row>
    <row r="892" spans="4:4" x14ac:dyDescent="0.2">
      <c r="D892"/>
    </row>
    <row r="893" spans="4:4" x14ac:dyDescent="0.2">
      <c r="D893"/>
    </row>
    <row r="894" spans="4:4" x14ac:dyDescent="0.2">
      <c r="D894"/>
    </row>
    <row r="895" spans="4:4" x14ac:dyDescent="0.2">
      <c r="D895"/>
    </row>
    <row r="896" spans="4:4" x14ac:dyDescent="0.2">
      <c r="D896"/>
    </row>
    <row r="897" spans="4:4" x14ac:dyDescent="0.2">
      <c r="D897"/>
    </row>
    <row r="898" spans="4:4" x14ac:dyDescent="0.2">
      <c r="D898"/>
    </row>
    <row r="899" spans="4:4" x14ac:dyDescent="0.2">
      <c r="D899"/>
    </row>
    <row r="900" spans="4:4" x14ac:dyDescent="0.2">
      <c r="D900"/>
    </row>
    <row r="901" spans="4:4" x14ac:dyDescent="0.2">
      <c r="D901"/>
    </row>
    <row r="902" spans="4:4" x14ac:dyDescent="0.2">
      <c r="D902"/>
    </row>
    <row r="903" spans="4:4" x14ac:dyDescent="0.2">
      <c r="D903"/>
    </row>
    <row r="904" spans="4:4" x14ac:dyDescent="0.2">
      <c r="D904"/>
    </row>
    <row r="905" spans="4:4" x14ac:dyDescent="0.2">
      <c r="D905"/>
    </row>
    <row r="906" spans="4:4" x14ac:dyDescent="0.2">
      <c r="D906"/>
    </row>
  </sheetData>
  <mergeCells count="1">
    <mergeCell ref="E1:E2"/>
  </mergeCells>
  <conditionalFormatting sqref="D1">
    <cfRule type="cellIs" dxfId="88" priority="2" operator="equal">
      <formula>"(blank)"</formula>
    </cfRule>
  </conditionalFormatting>
  <conditionalFormatting sqref="D1:D1048576">
    <cfRule type="cellIs" dxfId="87" priority="1" operator="between">
      <formula>0</formula>
      <formula>99999</formula>
    </cfRule>
  </conditionalFormatting>
  <hyperlinks>
    <hyperlink ref="D1" location="'Unit Contact Analysis'!B4" display="← Return" xr:uid="{00000000-0004-0000-0C00-000000000000}"/>
  </hyperlinks>
  <printOptions horizontalCentered="1"/>
  <pageMargins left="0.25" right="0.25" top="0.75" bottom="0.75" header="0.3" footer="0.3"/>
  <pageSetup orientation="landscape" r:id="rId2"/>
  <headerFooter>
    <oddHeader>&amp;C&amp;A</oddHeader>
    <oddFooter>&amp;LDate printed: &amp;D&amp;CPage &amp;P of &amp;N&amp;R2018-v2dev2</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U n i t _ C o n t a c t _ A n a l y s i s _ 9 d 8 a 6 9 b 3 - 6 f f 2 - 4 5 9 a - 8 6 f 1 - e b 4 0 5 4 c 6 8 c 2 1 , A s s i g n e d _ U n i t s _ d 7 f b e 1 2 5 - a 7 5 a - 4 6 8 6 - a e 8 c - c c 1 f 6 0 c d 3 f 3 c , M e r g e d _ a 0 1 e 9 f 8 d - 2 a 5 f - 4 e 0 9 - a 2 4 6 - e 3 3 a 2 d 1 5 1 d 4 a ] ] > < / C u s t o m C o n t e n t > < / G e m i n i > 
</file>

<file path=customXml/item10.xml>��< ? x m l   v e r s i o n = " 1 . 0 "   e n c o d i n g = " U T F - 1 6 " ? > < G e m i n i   x m l n s = " h t t p : / / g e m i n i / p i v o t c u s t o m i z a t i o n / 6 c 0 7 3 e 2 0 - 9 e e 3 - 4 9 a e - 8 d e 1 - 9 2 9 a e 1 8 a d 3 c 4 " > < C u s t o m C o n t e n t > < ! [ C D A T A [ < ? x m l   v e r s i o n = " 1 . 0 "   e n c o d i n g = " u t f - 1 6 " ? > < S e t t i n g s > < C a l c u l a t e d F i e l d s > < i t e m > < M e a s u r e N a m e > %   C o n t a c t e d < / M e a s u r e N a m e > < D i s p l a y N a m e > %   C o n t a c t e d < / D i s p l a y N a m e > < V i s i b l e > F a l s e < / V i s i b l e > < / i t e m > < i t e m > < M e a s u r e N a m e > %   N U C < / M e a s u r e N a m e > < D i s p l a y N a m e > %   N U C < / D i s p l a y N a m e > < V i s i b l e > F a l s e < / V i s i b l e > < / i t e m > < i t e m > < M e a s u r e N a m e > %   2 0 1 6   J T E < / M e a s u r e N a m e > < D i s p l a y N a m e > %   2 0 1 6   J T E < / D i s p l a y N a m e > < V i s i b l e > F a l s e < / V i s i b l e > < / i t e m > < i t e m > < M e a s u r e N a m e > D a y O f M o n t h < / M e a s u r e N a m e > < D i s p l a y N a m e > D a y O f M o n t h < / D i s p l a y N a m e > < V i s i b l e > F a l s e < / V i s i b l e > < / i t e m > < i t e m > < M e a s u r e N a m e > M o n t h O f Y e a r < / M e a s u r e N a m e > < D i s p l a y N a m e > M o n t h O f Y e a r < / D i s p l a y N a m e > < V i s i b l e > F a l s e < / V i s i b l e > < / i t e m > < i t e m > < M e a s u r e N a m e > C u r r e n t M o n t h < / M e a s u r e N a m e > < D i s p l a y N a m e > C u r r e n t M o n t h < / D i s p l a y N a m e > < V i s i b l e > F a l s e < / V i s i b l e > < / i t e m > < i t e m > < M e a s u r e N a m e > N u m   M a y   U n i t s   C o n t a c t e d < / M e a s u r e N a m e > < D i s p l a y N a m e > N u m   M a y   U n i t s   C o n t a c t e d < / D i s p l a y N a m e > < V i s i b l e > F a l s e < / V i s i b l e > < / i t e m > < i t e m > < M e a s u r e N a m e > N u m   J a n   U n i t s   C o n t a c t e d < / M e a s u r e N a m e > < D i s p l a y N a m e > N u m   J a n   U n i t s   C o n t a c t e d < / D i s p l a y N a m e > < V i s i b l e > F a l s e < / V i s i b l e > < / i t e m > < i t e m > < M e a s u r e N a m e > N u m   F e b   U n i t s   C o n t a c t e d < / M e a s u r e N a m e > < D i s p l a y N a m e > N u m   F e b   U n i t s   C o n t a c t e d < / D i s p l a y N a m e > < V i s i b l e > F a l s e < / V i s i b l e > < / i t e m > < i t e m > < M e a s u r e N a m e > N u m   M a r   U n i t s   C o n t a c t e d < / M e a s u r e N a m e > < D i s p l a y N a m e > N u m   M a r   U n i t s   C o n t a c t e d < / D i s p l a y N a m e > < V i s i b l e > F a l s e < / V i s i b l e > < / i t e m > < i t e m > < M e a s u r e N a m e > N u m   A p r   U n i t s   C o n t a c t e d < / M e a s u r e N a m e > < D i s p l a y N a m e > N u m   A p r   U n i t s   C o n t a c t e d < / D i s p l a y N a m e > < V i s i b l e > F a l s e < / V i s i b l e > < / i t e m > < i t e m > < M e a s u r e N a m e > N u m   J u n   U n i t s   C o n t a c t e d < / M e a s u r e N a m e > < D i s p l a y N a m e > N u m   J u n   U n i t s   C o n t a c t e d < / D i s p l a y N a m e > < V i s i b l e > F a l s e < / V i s i b l e > < / i t e m > < i t e m > < M e a s u r e N a m e > N u m   J u l   U n i t s   C o n t a c t e d < / M e a s u r e N a m e > < D i s p l a y N a m e > N u m   J u l   U n i t s   C o n t a c t e d < / D i s p l a y N a m e > < V i s i b l e > F a l s e < / V i s i b l e > < / i t e m > < i t e m > < M e a s u r e N a m e > N u m   A u g   U n i t s   C o n t a c t e d < / M e a s u r e N a m e > < D i s p l a y N a m e > N u m   A u g   U n i t s   C o n t a c t e d < / D i s p l a y N a m e > < V i s i b l e > F a l s e < / V i s i b l e > < / i t e m > < i t e m > < M e a s u r e N a m e > N u m   S e p   U n i t s   C o n t a c t e d < / M e a s u r e N a m e > < D i s p l a y N a m e > N u m   S e p   U n i t s   C o n t a c t e d < / D i s p l a y N a m e > < V i s i b l e > F a l s e < / V i s i b l e > < / i t e m > < i t e m > < M e a s u r e N a m e > N u m   O c t   U n i t s   C o n t a c t e d < / M e a s u r e N a m e > < D i s p l a y N a m e > N u m   O c t   U n i t s   C o n t a c t e d < / D i s p l a y N a m e > < V i s i b l e > F a l s e < / V i s i b l e > < / i t e m > < i t e m > < M e a s u r e N a m e > N u m   N o v   U n i t s   C o n t a c t e d < / M e a s u r e N a m e > < D i s p l a y N a m e > N u m   N o v   U n i t s   C o n t a c t e d < / D i s p l a y N a m e > < V i s i b l e > F a l s e < / V i s i b l e > < / i t e m > < i t e m > < M e a s u r e N a m e > N u m   D e c   U n i t s   C o n t a c t e d < / M e a s u r e N a m e > < D i s p l a y N a m e > N u m   D e c   U n i t s   C o n t a c t e d < / D i s p l a y N a m e > < V i s i b l e > F a l s e < / V i s i b l e > < / i t e m > < i t e m > < M e a s u r e N a m e > P c t   U n i t s   C o n t a c t e d   J a n < / M e a s u r e N a m e > < D i s p l a y N a m e > P c t   U n i t s   C o n t a c t e d   J a n < / D i s p l a y N a m e > < V i s i b l e > F a l s e < / V i s i b l e > < / i t e m > < i t e m > < M e a s u r e N a m e > P c t   U n i t s   C o n t a c t e d   F e b < / M e a s u r e N a m e > < D i s p l a y N a m e > P c t   U n i t s   C o n t a c t e d   F e b < / D i s p l a y N a m e > < V i s i b l e > F a l s e < / V i s i b l e > < / i t e m > < i t e m > < M e a s u r e N a m e > P c t   U n i t s   C o n t a c t e d   M a r < / M e a s u r e N a m e > < D i s p l a y N a m e > P c t   U n i t s   C o n t a c t e d   M a r < / D i s p l a y N a m e > < V i s i b l e > F a l s e < / V i s i b l e > < / i t e m > < i t e m > < M e a s u r e N a m e > P c t   U n i t s   C o n t a c t e d   A p r < / M e a s u r e N a m e > < D i s p l a y N a m e > P c t   U n i t s   C o n t a c t e d   A p r < / D i s p l a y N a m e > < V i s i b l e > F a l s e < / V i s i b l e > < / i t e m > < i t e m > < M e a s u r e N a m e > P c t   U n i t s   C o n t a c t e d   M a y < / M e a s u r e N a m e > < D i s p l a y N a m e > P c t   U n i t s   C o n t a c t e d   M a y < / D i s p l a y N a m e > < V i s i b l e > F a l s e < / V i s i b l e > < / i t e m > < i t e m > < M e a s u r e N a m e > P c t   U n i t s   C o n t a c t e d   J u n < / M e a s u r e N a m e > < D i s p l a y N a m e > P c t   U n i t s   C o n t a c t e d   J u n < / D i s p l a y N a m e > < V i s i b l e > F a l s e < / V i s i b l e > < / i t e m > < i t e m > < M e a s u r e N a m e > P c t   U n i t s   C o n t a c t e d   J u l < / M e a s u r e N a m e > < D i s p l a y N a m e > P c t   U n i t s   C o n t a c t e d   J u l < / D i s p l a y N a m e > < V i s i b l e > F a l s e < / V i s i b l e > < / i t e m > < i t e m > < M e a s u r e N a m e > P c t   U n i t s   C o n t a c t e d   A u g < / M e a s u r e N a m e > < D i s p l a y N a m e > P c t   U n i t s   C o n t a c t e d   A u g < / D i s p l a y N a m e > < V i s i b l e > F a l s e < / V i s i b l e > < / i t e m > < i t e m > < M e a s u r e N a m e > P c t   U n i t s   C o n t a c t e d   S e p < / M e a s u r e N a m e > < D i s p l a y N a m e > P c t   U n i t s   C o n t a c t e d   S e p < / D i s p l a y N a m e > < V i s i b l e > F a l s e < / V i s i b l e > < / i t e m > < i t e m > < M e a s u r e N a m e > P c t   U n i t s   C o n t a c t e d   O c t < / M e a s u r e N a m e > < D i s p l a y N a m e > P c t   U n i t s   C o n t a c t e d   O c t < / D i s p l a y N a m e > < V i s i b l e > F a l s e < / V i s i b l e > < / i t e m > < i t e m > < M e a s u r e N a m e > P c t   U n i t s   C o n t a c t e d   N o v < / M e a s u r e N a m e > < D i s p l a y N a m e > P c t   U n i t s   C o n t a c t e d   N o v < / D i s p l a y N a m e > < V i s i b l e > F a l s e < / V i s i b l e > < / i t e m > < i t e m > < M e a s u r e N a m e > P c t   U n i t s   C o n t a c t e d   D e c < / M e a s u r e N a m e > < D i s p l a y N a m e > P c t   U n i t s   C o n t a c t e d   D e c < / D i s p l a y N a m e > < V i s i b l e > F a l s e < / V i s i b l e > < / i t e m > < i t e m > < M e a s u r e N a m e > #   C o n t a c t e d   t h i s   M o n t h < / M e a s u r e N a m e > < D i s p l a y N a m e > #   C o n t a c t e d   t h i s   M o n t h < / D i s p l a y N a m e > < V i s i b l e > F a l s e < / V i s i b l e > < / i t e m > < i t e m > < M e a s u r e N a m e > %   C o n t a c t e d   t h i s   M o n t h < / M e a s u r e N a m e > < D i s p l a y N a m e > %   C o n t a c t e d   t h i s   M o n t h < / D i s p l a y N a m e > < V i s i b l e > F a l s e < / V i s i b l e > < / i t e m > < i t e m > < M e a s u r e N a m e > J T E   P r o - r a t a < / M e a s u r e N a m e > < D i s p l a y N a m e > J T E   P r o - r a t a < / D i s p l a y N a m e > < V i s i b l e > F a l s e < / V i s i b l e > < / i t e m > < i t e m > < M e a s u r e N a m e > C u r r e n t M o n t h N a m e < / M e a s u r e N a m e > < D i s p l a y N a m e > C u r r e n t M o n t h N a m e < / D i s p l a y N a m e > < V i s i b l e > F a l s e < / V i s i b l e > < / i t e m > < i t e m > < M e a s u r e N a m e > %   J T E < / M e a s u r e N a m e > < D i s p l a y N a m e > %   J T E < / D i s p l a y N a m e > < V i s i b l e > F a l s e < / V i s i b l e > < / i t e m > < i t e m > < M e a s u r e N a m e > _ %   J T E   G o a l < / M e a s u r e N a m e > < D i s p l a y N a m e > _ %   J T E   G o a l < / 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 _ %   J T E   S t a t u s < / M e a s u r e N a m e > < D i s p l a y N a m e > _ %   J T E   S t a t u s < / D i s p l a y N a m e > < V i s i b l e > F a l s e 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i t e m > < M e a s u r e N a m e > S u m   o f   H a s   D e t a i l e d < / M e a s u r e N a m e > < D i s p l a y N a m e > S u m   o f   H a s   D e t a i l e d < / D i s p l a y N a m e > < V i s i b l e > F a l s e < / V i s i b l e > < / i t e m > < i t e m > < M e a s u r e N a m e > %   H a s   D e t a i l e d < / M e a s u r e N a m e > < D i s p l a y N a m e > %   H a s   D e t a i l e d < / D i s p l a y N a m e > < V i s i b l e > F a l s e < / V i s i b l e > < / i t e m > < / C a l c u l a t e d F i e l d s > < S A H o s t H a s h > 0 < / S A H o s t H a s h > < G e m i n i F i e l d L i s t V i s i b l e > T r u e < / G e m i n i F i e l d L i s t V i s i b l e > < / S e t t i n g s > ] ] > < / C u s t o m C o n t e n t > < / G e m i n i > 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 U n i t _ C o n t a c t _ A n a l y s i s _ 9 d 8 a 6 9 b 3 - 6 f f 2 - 4 5 9 a - 8 6 f 1 - e b 4 0 5 4 c 6 8 c 2 1 < / K e y > < V a l u e   x m l n s : a = " h t t p : / / s c h e m a s . d a t a c o n t r a c t . o r g / 2 0 0 4 / 0 7 / M i c r o s o f t . A n a l y s i s S e r v i c e s . C o m m o n " > < a : H a s F o c u s > f a l s e < / a : H a s F o c u s > < a : S i z e A t D p i 9 6 > 1 7 9 < / a : S i z e A t D p i 9 6 > < a : V i s i b l e > t r u e < / a : V i s i b l e > < / V a l u e > < / K e y V a l u e O f s t r i n g S a n d b o x E d i t o r . M e a s u r e G r i d S t a t e S c d E 3 5 R y > < K e y V a l u e O f s t r i n g S a n d b o x E d i t o r . M e a s u r e G r i d S t a t e S c d E 3 5 R y > < K e y > A s s i g n e d _ U n i t s _ d 7 f b e 1 2 5 - a 7 5 a - 4 6 8 6 - a e 8 c - c c 1 f 6 0 c d 3 f 3 c < / K e y > < V a l u e   x m l n s : a = " h t t p : / / s c h e m a s . d a t a c o n t r a c t . o r g / 2 0 0 4 / 0 7 / M i c r o s o f t . A n a l y s i s S e r v i c e s . C o m m o n " > < a : H a s F o c u s > t r u e < / a : H a s F o c u s > < a : S i z e A t D p i 9 6 > 1 1 3 < / a : S i z e A t D p i 9 6 > < a : V i s i b l e > t r u e < / a : V i s i b l e > < / V a l u e > < / K e y V a l u e O f s t r i n g S a n d b o x E d i t o r . M e a s u r e G r i d S t a t e S c d E 3 5 R y > < K e y V a l u e O f s t r i n g S a n d b o x E d i t o r . M e a s u r e G r i d S t a t e S c d E 3 5 R y > < K e y > M e r g e d _ a 0 1 e 9 f 8 d - 2 a 5 f - 4 e 0 9 - a 2 4 6 - e 3 3 a 2 d 1 5 1 d 4 a 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2.xml>��< ? x m l   v e r s i o n = " 1 . 0 "   e n c o d i n g = " U T F - 1 6 " ? > < G e m i n i   x m l n s = " h t t p : / / g e m i n i / p i v o t c u s t o m i z a t i o n / 3 9 b 0 8 d a c - 3 1 1 f - 4 b 1 7 - b 5 a 1 - a 6 f 5 4 b 3 0 9 c 8 7 " > < C u s t o m C o n t e n t > < ! [ C D A T A [ < ? x m l   v e r s i o n = " 1 . 0 "   e n c o d i n g = " u t f - 1 6 " ? > < S e t t i n g s > < C a l c u l a t e d F i e l d s > < i t e m > < M e a s u r e N a m e > D a y O f M o n t h < / M e a s u r e N a m e > < D i s p l a y N a m e > D a y O f M o n t h < / D i s p l a y N a m e > < V i s i b l e > F a l s e < / V i s i b l e > < / i t e m > < i t e m > < M e a s u r e N a m e > M o n t h O f Y e a r < / M e a s u r e N a m e > < D i s p l a y N a m e > M o n t h O f Y e a r < / D i s p l a y N a m e > < V i s i b l e > F a l s e < / V i s i b l e > < / i t e m > < i t e m > < M e a s u r e N a m e > _ %   J T E   G o a l < / M e a s u r e N a m e > < D i s p l a y N a m e > _ %   J T E   G o a l < / D i s p l a y N a m e > < V i s i b l e > F a l s e < / V i s i b l e > < / i t e m > < i t e m > < M e a s u r e N a m e > C u r r e n t M o n t h < / M e a s u r e N a m e > < D i s p l a y N a m e > C u r r e n t M o n t h < / D i s p l a y N a m e > < V i s i b l e > F a l s e < / V i s i b l e > < / i t e m > < i t e m > < M e a s u r e N a m e > C u r r e n t M o n t h N a m e < / M e a s u r e N a m e > < D i s p l a y N a m e > C u r r e n t M o n t h N a m e < / D i s p l a y N a m e > < V i s i b l e > F a l s e < / V i s i b l e > < / i t e m > < i t e m > < M e a s u r e N a m e > J T E   P r o - r a t a < / M e a s u r e N a m e > < D i s p l a y N a m e > J T E   P r o - r a t a < / D i s p l a y N a m e > < V i s i b l e > F a l s e < / V i s i b l e > < / i t e m > < i t e m > < M e a s u r e N a m e > #   C o n t a c t e d   t h i s   M o n t h < / M e a s u r e N a m e > < D i s p l a y N a m e > #   C o n t a c t e d   t h i s   M o n t h < / 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  C o n t a c t e d < / M e a s u r e N a m e > < D i s p l a y N a m e > %   C o n t a c t e d < / D i s p l a y N a m e > < V i s i b l e > F a l s e < / V i s i b l e > < / i t e m > < i t e m > < M e a s u r e N a m e > %   2 0 1 6   J T E < / M e a s u r e N a m e > < D i s p l a y N a m e > %   2 0 1 6   J T E < / D i s p l a y N a m e > < V i s i b l e > F a l s e < / V i s i b l e > < / i t e m > < i t e m > < M e a s u r e N a m e > %   J T E < / M e a s u r e N a m e > < D i s p l a y N a m e > %   J T E < / D i s p l a y N a m e > < V i s i b l e > F a l s e < / V i s i b l e > < / i t e m > < i t e m > < M e a s u r e N a m e > %   N U C < / M e a s u r e N a m e > < D i s p l a y N a m e > %   N U C < / D i s p l a y N a m e > < V i s i b l e > F a l s e < / V i s i b l e > < / i t e m > < i t e m > < M e a s u r e N a m e > _ %   J T E   S t a t u s < / M e a s u r e N a m e > < D i s p l a y N a m e > _ %   J T E   S t a t u s < / D i s p l a y N a m e > < V i s i b l e > F a l s e < / V i s i b l e > < / i t e m > < i t e m > < M e a s u r e N a m e > N u m   A p r   U n i t s   C o n t a c t e d < / M e a s u r e N a m e > < D i s p l a y N a m e > N u m   A p r   U n i t s   C o n t a c t e d < / D i s p l a y N a m e > < V i s i b l e > F a l s e < / V i s i b l e > < / i t e m > < i t e m > < M e a s u r e N a m e > N u m   A u g   U n i t s   C o n t a c t e d < / M e a s u r e N a m e > < D i s p l a y N a m e > N u m   A u g   U n i t s   C o n t a c t e d < / D i s p l a y N a m e > < V i s i b l e > F a l s e < / V i s i b l e > < / i t e m > < i t e m > < M e a s u r e N a m e > N u m   D e c   U n i t s   C o n t a c t e d < / M e a s u r e N a m e > < D i s p l a y N a m e > N u m   D e c   U n i t s   C o n t a c t e d < / D i s p l a y N a m e > < V i s i b l e > F a l s e < / V i s i b l e > < / i t e m > < i t e m > < M e a s u r e N a m e > N u m   F e b   U n i t s   C o n t a c t e d < / M e a s u r e N a m e > < D i s p l a y N a m e > N u m   F e b   U n i t s   C o n t a c t e d < / D i s p l a y N a m e > < V i s i b l e > F a l s e < / V i s i b l e > < / i t e m > < i t e m > < M e a s u r e N a m e > N u m   J a n   U n i t s   C o n t a c t e d < / M e a s u r e N a m e > < D i s p l a y N a m e > N u m   J a n   U n i t s   C o n t a c t e d < / D i s p l a y N a m e > < V i s i b l e > F a l s e < / V i s i b l e > < / i t e m > < i t e m > < M e a s u r e N a m e > N u m   J u l   U n i t s   C o n t a c t e d < / M e a s u r e N a m e > < D i s p l a y N a m e > N u m   J u l   U n i t s   C o n t a c t e d < / D i s p l a y N a m e > < V i s i b l e > F a l s e < / V i s i b l e > < / i t e m > < i t e m > < M e a s u r e N a m e > N u m   J u n   U n i t s   C o n t a c t e d < / M e a s u r e N a m e > < D i s p l a y N a m e > N u m   J u n   U n i t s   C o n t a c t e d < / D i s p l a y N a m e > < V i s i b l e > F a l s e < / V i s i b l e > < / i t e m > < i t e m > < M e a s u r e N a m e > N u m   M a r   U n i t s   C o n t a c t e d < / M e a s u r e N a m e > < D i s p l a y N a m e > N u m   M a r   U n i t s   C o n t a c t e d < / D i s p l a y N a m e > < V i s i b l e > F a l s e < / V i s i b l e > < / i t e m > < i t e m > < M e a s u r e N a m e > N u m   M a y   U n i t s   C o n t a c t e d < / M e a s u r e N a m e > < D i s p l a y N a m e > N u m   M a y   U n i t s   C o n t a c t e d < / D i s p l a y N a m e > < V i s i b l e > F a l s e < / V i s i b l e > < / i t e m > < i t e m > < M e a s u r e N a m e > N u m   N o v   U n i t s   C o n t a c t e d < / M e a s u r e N a m e > < D i s p l a y N a m e > N u m   N o v   U n i t s   C o n t a c t e d < / D i s p l a y N a m e > < V i s i b l e > F a l s e < / V i s i b l e > < / i t e m > < i t e m > < M e a s u r e N a m e > N u m   O c t   U n i t s   C o n t a c t e d < / M e a s u r e N a m e > < D i s p l a y N a m e > N u m   O c t   U n i t s   C o n t a c t e d < / D i s p l a y N a m e > < V i s i b l e > F a l s e < / V i s i b l e > < / i t e m > < i t e m > < M e a s u r e N a m e > N u m   S e p   U n i t s   C o n t a c t e d < / M e a s u r e N a m e > < D i s p l a y N a m e > N u m   S e p   U n i t s   C o n t a c t e d < / D i s p l a y N a m e > < V i s i b l e > F a l s e < / V i s i b l e > < / i t e m > < i t e m > < M e a s u r e N a m e > P c t   U n i t s   C o n t a c t e d   A p r < / M e a s u r e N a m e > < D i s p l a y N a m e > P c t   U n i t s   C o n t a c t e d   A p r < / D i s p l a y N a m e > < V i s i b l e > F a l s e < / V i s i b l e > < / i t e m > < i t e m > < M e a s u r e N a m e > P c t   U n i t s   C o n t a c t e d   A u g < / M e a s u r e N a m e > < D i s p l a y N a m e > P c t   U n i t s   C o n t a c t e d   A u g < / D i s p l a y N a m e > < V i s i b l e > F a l s e < / V i s i b l e > < / i t e m > < i t e m > < M e a s u r e N a m e > P c t   U n i t s   C o n t a c t e d   D e c < / M e a s u r e N a m e > < D i s p l a y N a m e > P c t   U n i t s   C o n t a c t e d   D e c < / D i s p l a y N a m e > < V i s i b l e > F a l s e < / V i s i b l e > < / i t e m > < i t e m > < M e a s u r e N a m e > P c t   U n i t s   C o n t a c t e d   F e b < / M e a s u r e N a m e > < D i s p l a y N a m e > P c t   U n i t s   C o n t a c t e d   F e b < / D i s p l a y N a m e > < V i s i b l e > F a l s e < / V i s i b l e > < / i t e m > < i t e m > < M e a s u r e N a m e > P c t   U n i t s   C o n t a c t e d   J a n < / M e a s u r e N a m e > < D i s p l a y N a m e > P c t   U n i t s   C o n t a c t e d   J a n < / D i s p l a y N a m e > < V i s i b l e > F a l s e < / V i s i b l e > < / i t e m > < i t e m > < M e a s u r e N a m e > P c t   U n i t s   C o n t a c t e d   J u l < / M e a s u r e N a m e > < D i s p l a y N a m e > P c t   U n i t s   C o n t a c t e d   J u l < / D i s p l a y N a m e > < V i s i b l e > F a l s e < / V i s i b l e > < / i t e m > < i t e m > < M e a s u r e N a m e > P c t   U n i t s   C o n t a c t e d   J u n < / M e a s u r e N a m e > < D i s p l a y N a m e > P c t   U n i t s   C o n t a c t e d   J u n < / D i s p l a y N a m e > < V i s i b l e > F a l s e < / V i s i b l e > < / i t e m > < i t e m > < M e a s u r e N a m e > P c t   U n i t s   C o n t a c t e d   M a r < / M e a s u r e N a m e > < D i s p l a y N a m e > P c t   U n i t s   C o n t a c t e d   M a r < / D i s p l a y N a m e > < V i s i b l e > F a l s e < / V i s i b l e > < / i t e m > < i t e m > < M e a s u r e N a m e > P c t   U n i t s   C o n t a c t e d   M a y < / M e a s u r e N a m e > < D i s p l a y N a m e > P c t   U n i t s   C o n t a c t e d   M a y < / D i s p l a y N a m e > < V i s i b l e > F a l s e < / V i s i b l e > < / i t e m > < i t e m > < M e a s u r e N a m e > P c t   U n i t s   C o n t a c t e d   N o v < / M e a s u r e N a m e > < D i s p l a y N a m e > P c t   U n i t s   C o n t a c t e d   N o v < / D i s p l a y N a m e > < V i s i b l e > F a l s e < / V i s i b l e > < / i t e m > < i t e m > < M e a s u r e N a m e > P c t   U n i t s   C o n t a c t e d   O c t < / M e a s u r e N a m e > < D i s p l a y N a m e > P c t   U n i t s   C o n t a c t e d   O c t < / D i s p l a y N a m e > < V i s i b l e > F a l s e < / V i s i b l e > < / i t e m > < i t e m > < M e a s u r e N a m e > P c t   U n i t s   C o n t a c t e d   S e p < / M e a s u r e N a m e > < D i s p l a y N a m e > P c t   U n i t s   C o n t a c t e d   S e p < / D i s p l a y N a m e > < V i s i b l e > F a l s e < / V i s i b l e > < / i t e m > < i t e m > < M e a s u r e N a m e > %   C o n t a c t e d   t h i s   M o n t h < / M e a s u r e N a m e > < D i s p l a y N a m e > %   C o n t a c t e d   t h i s   M o n t h < / D i s p l a y N a m e > < V i s i b l e > F a l s e 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i t e m > < M e a s u r e N a m e > S u m   o f   H a s   D e t a i l e d < / M e a s u r e N a m e > < D i s p l a y N a m e > S u m   o f   H a s   D e t a i l e d < / D i s p l a y N a m e > < V i s i b l e > F a l s e < / V i s i b l e > < / i t e m > < i t e m > < M e a s u r e N a m e > %   H a s   D e t a i l e d < / M e a s u r e N a m e > < D i s p l a y N a m e > %   H a s   D e t a i l e d < / D i s p l a y N a m e > < V i s i b l e > F a l s e < / V i s i b l e > < / i t e m > < / C a l c u l a t e d F i e l d s > < S A H o s t H a s h > 0 < / S A H o s t H a s h > < G e m i n i F i e l d L i s t V i s i b l e > T r u e < / G e m i n i F i e l d L i s t V i s i b l e > < / S e t t i n g s > ] ] > < / C u s t o m C o n t e n t > < / G e m i n i > 
</file>

<file path=customXml/item13.xml>��< ? x m l   v e r s i o n = " 1 . 0 "   e n c o d i n g = " U T F - 1 6 " ? > < G e m i n i   x m l n s = " h t t p : / / g e m i n i / p i v o t c u s t o m i z a t i o n / 2 d 4 8 e d 6 d - e 3 7 d - 4 d c a - 9 d b 9 - 5 0 3 7 6 d 7 0 f 8 c 5 " > < C u s t o m C o n t e n t > < ! [ C D A T A [ < ? x m l   v e r s i o n = " 1 . 0 "   e n c o d i n g = " u t f - 1 6 " ? > < S e t t i n g s > < C a l c u l a t e d F i e l d s > < i t e m > < M e a s u r e N a m e > D a y O f M o n t h < / M e a s u r e N a m e > < D i s p l a y N a m e > D a y O f M o n t h < / D i s p l a y N a m e > < V i s i b l e > F a l s e < / V i s i b l e > < / i t e m > < i t e m > < M e a s u r e N a m e > M o n t h O f Y e a r < / M e a s u r e N a m e > < D i s p l a y N a m e > M o n t h O f Y e a r < / D i s p l a y N a m e > < V i s i b l e > F a l s e < / V i s i b l e > < / i t e m > < i t e m > < M e a s u r e N a m e > _ %   J T E   G o a l < / M e a s u r e N a m e > < D i s p l a y N a m e > _ %   J T E   G o a l < / D i s p l a y N a m e > < V i s i b l e > F a l s e < / V i s i b l e > < / i t e m > < i t e m > < M e a s u r e N a m e > C u r r e n t M o n t h < / M e a s u r e N a m e > < D i s p l a y N a m e > C u r r e n t M o n t h < / D i s p l a y N a m e > < V i s i b l e > F a l s e < / V i s i b l e > < / i t e m > < i t e m > < M e a s u r e N a m e > C u r r e n t M o n t h N a m e < / M e a s u r e N a m e > < D i s p l a y N a m e > C u r r e n t M o n t h N a m e < / D i s p l a y N a m e > < V i s i b l e > F a l s e < / V i s i b l e > < / i t e m > < i t e m > < M e a s u r e N a m e > J T E   P r o - r a t a < / M e a s u r e N a m e > < D i s p l a y N a m e > J T E   P r o - r a t a < / D i s p l a y N a m e > < V i s i b l e > F a l s e < / V i s i b l e > < / i t e m > < i t e m > < M e a s u r e N a m e > #   C o n t a c t e d   t h i s   M o n t h < / M e a s u r e N a m e > < D i s p l a y N a m e > #   C o n t a c t e d   t h i s   M o n t h < / D i s p l a y N a m e > < V i s i b l e > F a l s e < / V i s i b l e > < / i t e m > < i t e m > < M e a s u r e N a m e > C o u n t   o f   C h a r t e r   O r g < / M e a s u r e N a m e > < D i s p l a y N a m e > C o u n t   o f   C h a r t e r   O r g < / D i s p l a y N a m e > < V i s i b l e > F a l s e < / V i s i b l e > < / i t e m > < i t e m > < M e a s u r e N a m e > C o u n t   o f   U n i t   N u m b e r < / M e a s u r e N a m e > < D i s p l a y N a m e > C o u n t   o f   U n i t   N u m b e r < / D i s p l a y N a m e > < V i s i b l e > T r u e 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 T r u e < / V i s i b l e > < / i t e m > < i t e m > < M e a s u r e N a m e > S u m   o f   T o t a l   S i m p l e < / M e a s u r e N a m e > < D i s p l a y N a m e > S u m   o f   T o t a l   S i m p l e < / D i s p l a y N a m e > < V i s i b l e > T r u e < / V i s i b l e > < / i t e m > < i t e m > < M e a s u r e N a m e > S u m   o f   U n i t   N u m b e r < / M e a s u r e N a m e > < D i s p l a y N a m e > S u m   o f   U n i t   N u m b e r < / D i s p l a y N a m e > < V i s i b l e > F a l s e < / V i s i b l e > < / i t e m > < i t e m > < M e a s u r e N a m e > %   C o n t a c t e d < / M e a s u r e N a m e > < D i s p l a y N a m e > %   C o n t a c t e d < / D i s p l a y N a m e > < V i s i b l e > T r u e < / V i s i b l e > < / i t e m > < i t e m > < M e a s u r e N a m e > %   2 0 1 6   J T E < / M e a s u r e N a m e > < D i s p l a y N a m e > %   2 0 1 6   J T E < / D i s p l a y N a m e > < V i s i b l e > T r u e < / V i s i b l e > < / i t e m > < i t e m > < M e a s u r e N a m e > %   J T E < / M e a s u r e N a m e > < D i s p l a y N a m e > %   J T E < / D i s p l a y N a m e > < V i s i b l e > F a l s e < / V i s i b l e > < / i t e m > < i t e m > < M e a s u r e N a m e > %   N U C < / M e a s u r e N a m e > < D i s p l a y N a m e > %   N U C < / D i s p l a y N a m e > < V i s i b l e > T r u e < / V i s i b l e > < / i t e m > < i t e m > < M e a s u r e N a m e > _ %   J T E   S t a t u s < / M e a s u r e N a m e > < D i s p l a y N a m e > _ %   J T E   S t a t u s < / D i s p l a y N a m e > < V i s i b l e > F a l s e < / V i s i b l e > < / i t e m > < i t e m > < M e a s u r e N a m e > N u m   A p r   U n i t s   C o n t a c t e d < / M e a s u r e N a m e > < D i s p l a y N a m e > N u m   A p r   U n i t s   C o n t a c t e d < / D i s p l a y N a m e > < V i s i b l e > F a l s e < / V i s i b l e > < / i t e m > < i t e m > < M e a s u r e N a m e > N u m   A u g   U n i t s   C o n t a c t e d < / M e a s u r e N a m e > < D i s p l a y N a m e > N u m   A u g   U n i t s   C o n t a c t e d < / D i s p l a y N a m e > < V i s i b l e > F a l s e < / V i s i b l e > < / i t e m > < i t e m > < M e a s u r e N a m e > N u m   D e c   U n i t s   C o n t a c t e d < / M e a s u r e N a m e > < D i s p l a y N a m e > N u m   D e c   U n i t s   C o n t a c t e d < / D i s p l a y N a m e > < V i s i b l e > F a l s e < / V i s i b l e > < / i t e m > < i t e m > < M e a s u r e N a m e > N u m   F e b   U n i t s   C o n t a c t e d < / M e a s u r e N a m e > < D i s p l a y N a m e > N u m   F e b   U n i t s   C o n t a c t e d < / D i s p l a y N a m e > < V i s i b l e > F a l s e < / V i s i b l e > < / i t e m > < i t e m > < M e a s u r e N a m e > N u m   J a n   U n i t s   C o n t a c t e d < / M e a s u r e N a m e > < D i s p l a y N a m e > N u m   J a n   U n i t s   C o n t a c t e d < / D i s p l a y N a m e > < V i s i b l e > F a l s e < / V i s i b l e > < / i t e m > < i t e m > < M e a s u r e N a m e > N u m   J u l   U n i t s   C o n t a c t e d < / M e a s u r e N a m e > < D i s p l a y N a m e > N u m   J u l   U n i t s   C o n t a c t e d < / D i s p l a y N a m e > < V i s i b l e > F a l s e < / V i s i b l e > < / i t e m > < i t e m > < M e a s u r e N a m e > N u m   J u n   U n i t s   C o n t a c t e d < / M e a s u r e N a m e > < D i s p l a y N a m e > N u m   J u n   U n i t s   C o n t a c t e d < / D i s p l a y N a m e > < V i s i b l e > F a l s e < / V i s i b l e > < / i t e m > < i t e m > < M e a s u r e N a m e > N u m   M a r   U n i t s   C o n t a c t e d < / M e a s u r e N a m e > < D i s p l a y N a m e > N u m   M a r   U n i t s   C o n t a c t e d < / D i s p l a y N a m e > < V i s i b l e > F a l s e < / V i s i b l e > < / i t e m > < i t e m > < M e a s u r e N a m e > N u m   M a y   U n i t s   C o n t a c t e d < / M e a s u r e N a m e > < D i s p l a y N a m e > N u m   M a y   U n i t s   C o n t a c t e d < / D i s p l a y N a m e > < V i s i b l e > F a l s e < / V i s i b l e > < / i t e m > < i t e m > < M e a s u r e N a m e > N u m   N o v   U n i t s   C o n t a c t e d < / M e a s u r e N a m e > < D i s p l a y N a m e > N u m   N o v   U n i t s   C o n t a c t e d < / D i s p l a y N a m e > < V i s i b l e > F a l s e < / V i s i b l e > < / i t e m > < i t e m > < M e a s u r e N a m e > N u m   O c t   U n i t s   C o n t a c t e d < / M e a s u r e N a m e > < D i s p l a y N a m e > N u m   O c t   U n i t s   C o n t a c t e d < / D i s p l a y N a m e > < V i s i b l e > F a l s e < / V i s i b l e > < / i t e m > < i t e m > < M e a s u r e N a m e > N u m   S e p   U n i t s   C o n t a c t e d < / M e a s u r e N a m e > < D i s p l a y N a m e > N u m   S e p   U n i t s   C o n t a c t e d < / D i s p l a y N a m e > < V i s i b l e > F a l s e < / V i s i b l e > < / i t e m > < i t e m > < M e a s u r e N a m e > P c t   U n i t s   C o n t a c t e d   A p r < / M e a s u r e N a m e > < D i s p l a y N a m e > P c t   U n i t s   C o n t a c t e d   A p r < / D i s p l a y N a m e > < V i s i b l e > F a l s e < / V i s i b l e > < / i t e m > < i t e m > < M e a s u r e N a m e > P c t   U n i t s   C o n t a c t e d   A u g < / M e a s u r e N a m e > < D i s p l a y N a m e > P c t   U n i t s   C o n t a c t e d   A u g < / D i s p l a y N a m e > < V i s i b l e > F a l s e < / V i s i b l e > < / i t e m > < i t e m > < M e a s u r e N a m e > P c t   U n i t s   C o n t a c t e d   D e c < / M e a s u r e N a m e > < D i s p l a y N a m e > P c t   U n i t s   C o n t a c t e d   D e c < / D i s p l a y N a m e > < V i s i b l e > F a l s e < / V i s i b l e > < / i t e m > < i t e m > < M e a s u r e N a m e > P c t   U n i t s   C o n t a c t e d   F e b < / M e a s u r e N a m e > < D i s p l a y N a m e > P c t   U n i t s   C o n t a c t e d   F e b < / D i s p l a y N a m e > < V i s i b l e > F a l s e < / V i s i b l e > < / i t e m > < i t e m > < M e a s u r e N a m e > P c t   U n i t s   C o n t a c t e d   J a n < / M e a s u r e N a m e > < D i s p l a y N a m e > P c t   U n i t s   C o n t a c t e d   J a n < / D i s p l a y N a m e > < V i s i b l e > F a l s e < / V i s i b l e > < / i t e m > < i t e m > < M e a s u r e N a m e > P c t   U n i t s   C o n t a c t e d   J u l < / M e a s u r e N a m e > < D i s p l a y N a m e > P c t   U n i t s   C o n t a c t e d   J u l < / D i s p l a y N a m e > < V i s i b l e > F a l s e < / V i s i b l e > < / i t e m > < i t e m > < M e a s u r e N a m e > P c t   U n i t s   C o n t a c t e d   J u n < / M e a s u r e N a m e > < D i s p l a y N a m e > P c t   U n i t s   C o n t a c t e d   J u n < / D i s p l a y N a m e > < V i s i b l e > F a l s e < / V i s i b l e > < / i t e m > < i t e m > < M e a s u r e N a m e > P c t   U n i t s   C o n t a c t e d   M a r < / M e a s u r e N a m e > < D i s p l a y N a m e > P c t   U n i t s   C o n t a c t e d   M a r < / D i s p l a y N a m e > < V i s i b l e > F a l s e < / V i s i b l e > < / i t e m > < i t e m > < M e a s u r e N a m e > P c t   U n i t s   C o n t a c t e d   M a y < / M e a s u r e N a m e > < D i s p l a y N a m e > P c t   U n i t s   C o n t a c t e d   M a y < / D i s p l a y N a m e > < V i s i b l e > F a l s e < / V i s i b l e > < / i t e m > < i t e m > < M e a s u r e N a m e > P c t   U n i t s   C o n t a c t e d   N o v < / M e a s u r e N a m e > < D i s p l a y N a m e > P c t   U n i t s   C o n t a c t e d   N o v < / D i s p l a y N a m e > < V i s i b l e > F a l s e < / V i s i b l e > < / i t e m > < i t e m > < M e a s u r e N a m e > P c t   U n i t s   C o n t a c t e d   O c t < / M e a s u r e N a m e > < D i s p l a y N a m e > P c t   U n i t s   C o n t a c t e d   O c t < / D i s p l a y N a m e > < V i s i b l e > F a l s e < / V i s i b l e > < / i t e m > < i t e m > < M e a s u r e N a m e > P c t   U n i t s   C o n t a c t e d   S e p < / M e a s u r e N a m e > < D i s p l a y N a m e > P c t   U n i t s   C o n t a c t e d   S e p < / D i s p l a y N a m e > < V i s i b l e > F a l s e < / V i s i b l e > < / i t e m > < i t e m > < M e a s u r e N a m e > %   C o n t a c t e d   t h i s   M o n t h < / M e a s u r e N a m e > < D i s p l a y N a m e > %   C o n t a c t e d   t h i s   M o n t h < / D i s p l a y N a m e > < V i s i b l e > T r u e 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C a l c u l a t e d F i e l d s > < S A H o s t H a s h > 0 < / S A H o s t H a s h > < G e m i n i F i e l d L i s t V i s i b l e > T r u e < / G e m i n i F i e l d L i s t V i s i b l e > < / S e t t i n g s > ] ] > < / C u s t o m C o n t e n t > < / G e m i n i > 
</file>

<file path=customXml/item14.xml>��< ? x m l   v e r s i o n = " 1 . 0 "   e n c o d i n g = " U T F - 1 6 " ? > < G e m i n i   x m l n s = " h t t p : / / g e m i n i / p i v o t c u s t o m i z a t i o n / a e 6 2 a 4 1 f - b 0 8 5 - 4 b 6 6 - a f 3 d - 8 1 0 8 c b 1 8 3 4 e 6 " > < C u s t o m C o n t e n t > < ! [ C D A T A [ < ? x m l   v e r s i o n = " 1 . 0 "   e n c o d i n g = " u t f - 1 6 " ? > < S e t t i n g s > < C a l c u l a t e d F i e l d s > < i t e m > < M e a s u r e N a m e > D a y O f M o n t h < / M e a s u r e N a m e > < D i s p l a y N a m e > D a y O f M o n t h < / D i s p l a y N a m e > < V i s i b l e > F a l s e < / V i s i b l e > < / i t e m > < i t e m > < M e a s u r e N a m e > M o n t h O f Y e a r < / M e a s u r e N a m e > < D i s p l a y N a m e > M o n t h O f Y e a r < / D i s p l a y N a m e > < V i s i b l e > F a l s e < / V i s i b l e > < / i t e m > < i t e m > < M e a s u r e N a m e > _ %   J T E   G o a l < / M e a s u r e N a m e > < D i s p l a y N a m e > _ %   J T E   G o a l < / D i s p l a y N a m e > < V i s i b l e > F a l s e < / V i s i b l e > < / i t e m > < i t e m > < M e a s u r e N a m e > C u r r e n t M o n t h < / M e a s u r e N a m e > < D i s p l a y N a m e > C u r r e n t M o n t h < / D i s p l a y N a m e > < V i s i b l e > F a l s e < / V i s i b l e > < / i t e m > < i t e m > < M e a s u r e N a m e > C u r r e n t M o n t h N a m e < / M e a s u r e N a m e > < D i s p l a y N a m e > C u r r e n t M o n t h N a m e < / D i s p l a y N a m e > < V i s i b l e > F a l s e < / V i s i b l e > < / i t e m > < i t e m > < M e a s u r e N a m e > J T E   P r o - r a t a < / M e a s u r e N a m e > < D i s p l a y N a m e > J T E   P r o - r a t a < / D i s p l a y N a m e > < V i s i b l e > F a l s e < / V i s i b l e > < / i t e m > < i t e m > < M e a s u r e N a m e > #   C o n t a c t e d   t h i s   M o n t h < / M e a s u r e N a m e > < D i s p l a y N a m e > #   C o n t a c t e d   t h i s   M o n t h < / 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  C o n t a c t e d < / M e a s u r e N a m e > < D i s p l a y N a m e > %   C o n t a c t e d < / D i s p l a y N a m e > < V i s i b l e > F a l s e < / V i s i b l e > < / i t e m > < i t e m > < M e a s u r e N a m e > %   2 0 1 6   J T E < / M e a s u r e N a m e > < D i s p l a y N a m e > %   2 0 1 6   J T E < / D i s p l a y N a m e > < V i s i b l e > F a l s e < / V i s i b l e > < / i t e m > < i t e m > < M e a s u r e N a m e > %   J T E < / M e a s u r e N a m e > < D i s p l a y N a m e > %   J T E < / D i s p l a y N a m e > < V i s i b l e > F a l s e < / V i s i b l e > < / i t e m > < i t e m > < M e a s u r e N a m e > %   N U C < / M e a s u r e N a m e > < D i s p l a y N a m e > %   N U C < / D i s p l a y N a m e > < V i s i b l e > F a l s e < / V i s i b l e > < / i t e m > < i t e m > < M e a s u r e N a m e > _ %   J T E   S t a t u s < / M e a s u r e N a m e > < D i s p l a y N a m e > _ %   J T E   S t a t u s < / D i s p l a y N a m e > < V i s i b l e > F a l s e < / V i s i b l e > < / i t e m > < i t e m > < M e a s u r e N a m e > N u m   A p r   U n i t s   C o n t a c t e d < / M e a s u r e N a m e > < D i s p l a y N a m e > N u m   A p r   U n i t s   C o n t a c t e d < / D i s p l a y N a m e > < V i s i b l e > F a l s e < / V i s i b l e > < / i t e m > < i t e m > < M e a s u r e N a m e > N u m   A u g   U n i t s   C o n t a c t e d < / M e a s u r e N a m e > < D i s p l a y N a m e > N u m   A u g   U n i t s   C o n t a c t e d < / D i s p l a y N a m e > < V i s i b l e > F a l s e < / V i s i b l e > < / i t e m > < i t e m > < M e a s u r e N a m e > N u m   D e c   U n i t s   C o n t a c t e d < / M e a s u r e N a m e > < D i s p l a y N a m e > N u m   D e c   U n i t s   C o n t a c t e d < / D i s p l a y N a m e > < V i s i b l e > F a l s e < / V i s i b l e > < / i t e m > < i t e m > < M e a s u r e N a m e > N u m   F e b   U n i t s   C o n t a c t e d < / M e a s u r e N a m e > < D i s p l a y N a m e > N u m   F e b   U n i t s   C o n t a c t e d < / D i s p l a y N a m e > < V i s i b l e > F a l s e < / V i s i b l e > < / i t e m > < i t e m > < M e a s u r e N a m e > N u m   J a n   U n i t s   C o n t a c t e d < / M e a s u r e N a m e > < D i s p l a y N a m e > N u m   J a n   U n i t s   C o n t a c t e d < / D i s p l a y N a m e > < V i s i b l e > F a l s e < / V i s i b l e > < / i t e m > < i t e m > < M e a s u r e N a m e > N u m   J u l   U n i t s   C o n t a c t e d < / M e a s u r e N a m e > < D i s p l a y N a m e > N u m   J u l   U n i t s   C o n t a c t e d < / D i s p l a y N a m e > < V i s i b l e > F a l s e < / V i s i b l e > < / i t e m > < i t e m > < M e a s u r e N a m e > N u m   J u n   U n i t s   C o n t a c t e d < / M e a s u r e N a m e > < D i s p l a y N a m e > N u m   J u n   U n i t s   C o n t a c t e d < / D i s p l a y N a m e > < V i s i b l e > F a l s e < / V i s i b l e > < / i t e m > < i t e m > < M e a s u r e N a m e > N u m   M a r   U n i t s   C o n t a c t e d < / M e a s u r e N a m e > < D i s p l a y N a m e > N u m   M a r   U n i t s   C o n t a c t e d < / D i s p l a y N a m e > < V i s i b l e > F a l s e < / V i s i b l e > < / i t e m > < i t e m > < M e a s u r e N a m e > N u m   M a y   U n i t s   C o n t a c t e d < / M e a s u r e N a m e > < D i s p l a y N a m e > N u m   M a y   U n i t s   C o n t a c t e d < / D i s p l a y N a m e > < V i s i b l e > F a l s e < / V i s i b l e > < / i t e m > < i t e m > < M e a s u r e N a m e > N u m   N o v   U n i t s   C o n t a c t e d < / M e a s u r e N a m e > < D i s p l a y N a m e > N u m   N o v   U n i t s   C o n t a c t e d < / D i s p l a y N a m e > < V i s i b l e > F a l s e < / V i s i b l e > < / i t e m > < i t e m > < M e a s u r e N a m e > N u m   O c t   U n i t s   C o n t a c t e d < / M e a s u r e N a m e > < D i s p l a y N a m e > N u m   O c t   U n i t s   C o n t a c t e d < / D i s p l a y N a m e > < V i s i b l e > F a l s e < / V i s i b l e > < / i t e m > < i t e m > < M e a s u r e N a m e > N u m   S e p   U n i t s   C o n t a c t e d < / M e a s u r e N a m e > < D i s p l a y N a m e > N u m   S e p   U n i t s   C o n t a c t e d < / D i s p l a y N a m e > < V i s i b l e > F a l s e < / V i s i b l e > < / i t e m > < i t e m > < M e a s u r e N a m e > P c t   U n i t s   C o n t a c t e d   A p r < / M e a s u r e N a m e > < D i s p l a y N a m e > P c t   U n i t s   C o n t a c t e d   A p r < / D i s p l a y N a m e > < V i s i b l e > F a l s e < / V i s i b l e > < / i t e m > < i t e m > < M e a s u r e N a m e > P c t   U n i t s   C o n t a c t e d   A u g < / M e a s u r e N a m e > < D i s p l a y N a m e > P c t   U n i t s   C o n t a c t e d   A u g < / D i s p l a y N a m e > < V i s i b l e > F a l s e < / V i s i b l e > < / i t e m > < i t e m > < M e a s u r e N a m e > P c t   U n i t s   C o n t a c t e d   D e c < / M e a s u r e N a m e > < D i s p l a y N a m e > P c t   U n i t s   C o n t a c t e d   D e c < / D i s p l a y N a m e > < V i s i b l e > F a l s e < / V i s i b l e > < / i t e m > < i t e m > < M e a s u r e N a m e > P c t   U n i t s   C o n t a c t e d   F e b < / M e a s u r e N a m e > < D i s p l a y N a m e > P c t   U n i t s   C o n t a c t e d   F e b < / D i s p l a y N a m e > < V i s i b l e > F a l s e < / V i s i b l e > < / i t e m > < i t e m > < M e a s u r e N a m e > P c t   U n i t s   C o n t a c t e d   J a n < / M e a s u r e N a m e > < D i s p l a y N a m e > P c t   U n i t s   C o n t a c t e d   J a n < / D i s p l a y N a m e > < V i s i b l e > F a l s e < / V i s i b l e > < / i t e m > < i t e m > < M e a s u r e N a m e > P c t   U n i t s   C o n t a c t e d   J u l < / M e a s u r e N a m e > < D i s p l a y N a m e > P c t   U n i t s   C o n t a c t e d   J u l < / D i s p l a y N a m e > < V i s i b l e > F a l s e < / V i s i b l e > < / i t e m > < i t e m > < M e a s u r e N a m e > P c t   U n i t s   C o n t a c t e d   J u n < / M e a s u r e N a m e > < D i s p l a y N a m e > P c t   U n i t s   C o n t a c t e d   J u n < / D i s p l a y N a m e > < V i s i b l e > F a l s e < / V i s i b l e > < / i t e m > < i t e m > < M e a s u r e N a m e > P c t   U n i t s   C o n t a c t e d   M a r < / M e a s u r e N a m e > < D i s p l a y N a m e > P c t   U n i t s   C o n t a c t e d   M a r < / D i s p l a y N a m e > < V i s i b l e > F a l s e < / V i s i b l e > < / i t e m > < i t e m > < M e a s u r e N a m e > P c t   U n i t s   C o n t a c t e d   M a y < / M e a s u r e N a m e > < D i s p l a y N a m e > P c t   U n i t s   C o n t a c t e d   M a y < / D i s p l a y N a m e > < V i s i b l e > F a l s e < / V i s i b l e > < / i t e m > < i t e m > < M e a s u r e N a m e > P c t   U n i t s   C o n t a c t e d   N o v < / M e a s u r e N a m e > < D i s p l a y N a m e > P c t   U n i t s   C o n t a c t e d   N o v < / D i s p l a y N a m e > < V i s i b l e > F a l s e < / V i s i b l e > < / i t e m > < i t e m > < M e a s u r e N a m e > P c t   U n i t s   C o n t a c t e d   O c t < / M e a s u r e N a m e > < D i s p l a y N a m e > P c t   U n i t s   C o n t a c t e d   O c t < / D i s p l a y N a m e > < V i s i b l e > F a l s e < / V i s i b l e > < / i t e m > < i t e m > < M e a s u r e N a m e > P c t   U n i t s   C o n t a c t e d   S e p < / M e a s u r e N a m e > < D i s p l a y N a m e > P c t   U n i t s   C o n t a c t e d   S e p < / D i s p l a y N a m e > < V i s i b l e > F a l s e < / V i s i b l e > < / i t e m > < i t e m > < M e a s u r e N a m e > %   C o n t a c t e d   t h i s   M o n t h < / M e a s u r e N a m e > < D i s p l a y N a m e > %   C o n t a c t e d   t h i s   M o n t h < / D i s p l a y N a m e > < V i s i b l e > F a l s e 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C a l c u l a t e d F i e l d s > < S A H o s t H a s h > 0 < / S A H o s t H a s h > < G e m i n i F i e l d L i s t V i s i b l e > T r u e < / G e m i n i F i e l d L i s t V i s i b l e > < / S e t t i n g s > ] ] > < / C u s t o m C o n t e n t > < / G e m i n i > 
</file>

<file path=customXml/item15.xml>��< ? x m l   v e r s i o n = " 1 . 0 "   e n c o d i n g = " U T F - 1 6 " ? > < G e m i n i   x m l n s = " h t t p : / / g e m i n i / p i v o t c u s t o m i z a t i o n / T a b l e X M L _ M e r g e d _ a 0 1 e 9 f 8 d - 2 a 5 f - 4 e 0 9 - a 2 4 6 - e 3 3 a 2 d 1 5 1 d 4 a " > < C u s t o m C o n t e n t > < ! [ C D A T A [ < T a b l e W i d g e t G r i d S e r i a l i z a t i o n   x m l n s : x s d = " h t t p : / / w w w . w 3 . o r g / 2 0 0 1 / X M L S c h e m a "   x m l n s : x s i = " h t t p : / / w w w . w 3 . o r g / 2 0 0 1 / X M L S c h e m a - i n s t a n c e " > < C o l u m n S u g g e s t e d T y p e   / > < C o l u m n F o r m a t   / > < C o l u m n A c c u r a c y   / > < C o l u m n C u r r e n c y S y m b o l   / > < C o l u m n P o s i t i v e P a t t e r n   / > < C o l u m n N e g a t i v e P a t t e r n   / > < C o l u m n W i d t h s > < i t e m > < k e y > < s t r i n g > C o u n c i l   N a m e < / s t r i n g > < / k e y > < v a l u e > < i n t > 1 2 7 < / i n t > < / v a l u e > < / i t e m > < i t e m > < k e y > < s t r i n g > D i s t r i c t   N a m e < / s t r i n g > < / k e y > < v a l u e > < i n t > 1 2 4 < / i n t > < / v a l u e > < / i t e m > < i t e m > < k e y > < s t r i n g > S u b D i s t r i c t   N a m e < / s t r i n g > < / k e y > < v a l u e > < i n t > 1 5 0 < / i n t > < / v a l u e > < / i t e m > < i t e m > < k e y > < s t r i n g > U n i t   T y p e < / s t r i n g > < / k e y > < v a l u e > < i n t > 9 5 < / i n t > < / v a l u e > < / i t e m > < i t e m > < k e y > < s t r i n g > U n i t   N u m b e r < / s t r i n g > < / k e y > < v a l u e > < i n t > 1 1 6 < / i n t > < / v a l u e > < / i t e m > < i t e m > < k e y > < s t r i n g > C h a r t e r   O r g < / s t r i n g > < / k e y > < v a l u e > < i n t > 1 1 3 < / i n t > < / v a l u e > < / i t e m > < i t e m > < k e y > < s t r i n g > N e w   U n i t < / s t r i n g > < / k e y > < v a l u e > < i n t > 9 3 < / i n t > < / v a l u e > < / i t e m > < i t e m > < k e y > < s t r i n g > N e w   U n i t   D a t e < / s t r i n g > < / k e y > < v a l u e > < i n t > 1 2 8 < / i n t > < / v a l u e > < / i t e m > < i t e m > < k e y > < s t r i n g > J a n   S i m p l e < / s t r i n g > < / k e y > < v a l u e > < i n t > 1 0 7 < / i n t > < / v a l u e > < / i t e m > < i t e m > < k e y > < s t r i n g > J a n   D e t a i l e d < / s t r i n g > < / k e y > < v a l u e > < i n t > 1 1 5 < / i n t > < / v a l u e > < / i t e m > < i t e m > < k e y > < s t r i n g > F e b   S i m p l e < / s t r i n g > < / k e y > < v a l u e > < i n t > 1 0 9 < / i n t > < / v a l u e > < / i t e m > < i t e m > < k e y > < s t r i n g > F e b   D e t a i l e d < / s t r i n g > < / k e y > < v a l u e > < i n t > 1 1 7 < / i n t > < / v a l u e > < / i t e m > < i t e m > < k e y > < s t r i n g > M a r   S i m p l e < / s t r i n g > < / k e y > < v a l u e > < i n t > 1 0 8 < / i n t > < / v a l u e > < / i t e m > < i t e m > < k e y > < s t r i n g > M a r   D e t a i l e d < / s t r i n g > < / k e y > < v a l u e > < i n t > 1 1 6 < / i n t > < / v a l u e > < / i t e m > < i t e m > < k e y > < s t r i n g > A p r   S i m p l e < / s t r i n g > < / k e y > < v a l u e > < i n t > 1 0 6 < / i n t > < / v a l u e > < / i t e m > < i t e m > < k e y > < s t r i n g > A p r   D e t a i l e d < / s t r i n g > < / k e y > < v a l u e > < i n t > 1 1 4 < / i n t > < / v a l u e > < / i t e m > < i t e m > < k e y > < s t r i n g > M a y   S i m p l e < / s t r i n g > < / k e y > < v a l u e > < i n t > 1 1 0 < / i n t > < / v a l u e > < / i t e m > < i t e m > < k e y > < s t r i n g > M a y   D e t a i l e d < / s t r i n g > < / k e y > < v a l u e > < i n t > 1 1 8 < / i n t > < / v a l u e > < / i t e m > < i t e m > < k e y > < s t r i n g > J u n   S i m p l e < / s t r i n g > < / k e y > < v a l u e > < i n t > 1 0 7 < / i n t > < / v a l u e > < / i t e m > < i t e m > < k e y > < s t r i n g > J u n   D e t a i l e d < / s t r i n g > < / k e y > < v a l u e > < i n t > 1 1 5 < / i n t > < / v a l u e > < / i t e m > < i t e m > < k e y > < s t r i n g > J u l   S i m p l e < / s t r i n g > < / k e y > < v a l u e > < i n t > 1 0 2 < / i n t > < / v a l u e > < / i t e m > < i t e m > < k e y > < s t r i n g > J u l   D e t a i l e d < / s t r i n g > < / k e y > < v a l u e > < i n t > 1 1 0 < / i n t > < / v a l u e > < / i t e m > < i t e m > < k e y > < s t r i n g > A u g   S i m p l e < / s t r i n g > < / k e y > < v a l u e > < i n t > 1 0 9 < / i n t > < / v a l u e > < / i t e m > < i t e m > < k e y > < s t r i n g > A u g   D e t a i l e d < / s t r i n g > < / k e y > < v a l u e > < i n t > 1 1 7 < / i n t > < / v a l u e > < / i t e m > < i t e m > < k e y > < s t r i n g > S e p   S i m p l e < / s t r i n g > < / k e y > < v a l u e > < i n t > 1 1 0 < / i n t > < / v a l u e > < / i t e m > < i t e m > < k e y > < s t r i n g > S e p   D e t a i l e d < / s t r i n g > < / k e y > < v a l u e > < i n t > 1 1 8 < / i n t > < / v a l u e > < / i t e m > < i t e m > < k e y > < s t r i n g > O c t   S i m p l e < / s t r i n g > < / k e y > < v a l u e > < i n t > 1 0 8 < / i n t > < / v a l u e > < / i t e m > < i t e m > < k e y > < s t r i n g > O c t   D e t a i l e d < / s t r i n g > < / k e y > < v a l u e > < i n t > 1 1 6 < / i n t > < / v a l u e > < / i t e m > < i t e m > < k e y > < s t r i n g > N o v   S i m p l e < / s t r i n g > < / k e y > < v a l u e > < i n t > 1 0 9 < / i n t > < / v a l u e > < / i t e m > < i t e m > < k e y > < s t r i n g > N o v   D e t a i l e d < / s t r i n g > < / k e y > < v a l u e > < i n t > 1 1 7 < / i n t > < / v a l u e > < / i t e m > < i t e m > < k e y > < s t r i n g > D e c   S i m p l e < / s t r i n g > < / k e y > < v a l u e > < i n t > 1 1 1 < / i n t > < / v a l u e > < / i t e m > < i t e m > < k e y > < s t r i n g > D e c   D e t a i l e d < / s t r i n g > < / k e y > < v a l u e > < i n t > 1 1 9 < / i n t > < / v a l u e > < / i t e m > < i t e m > < k e y > < s t r i n g > T o t a l < / s t r i n g > < / k e y > < v a l u e > < i n t > 6 5 < / i n t > < / v a l u e > < / i t e m > < i t e m > < k e y > < s t r i n g > U n i t   N u m b e r   -   C o p y < / s t r i n g > < / k e y > < v a l u e > < i n t > 1 6 3 < / i n t > < / v a l u e > < / i t e m > < i t e m > < k e y > < s t r i n g > U n i q u e < / s t r i n g > < / k e y > < v a l u e > < i n t > 1 7 0 < / i n t > < / v a l u e > < / i t e m > < i t e m > < k e y > < s t r i n g > N e w C o l u m n . A s s i g n e d   C o m m i s s i o n e r < / s t r i n g > < / k e y > < v a l u e > < i n t > 2 7 9 < / i n t > < / v a l u e > < / i t e m > < i t e m > < k e y > < s t r i n g > I n d e x < / s t r i n g > < / k e y > < v a l u e > < i n t > 7 1 < / i n t > < / v a l u e > < / i t e m > < i t e m > < k e y > < s t r i n g > P a d d e d I n d e x < / s t r i n g > < / k e y > < v a l u e > < i n t > 1 1 8 < / i n t > < / v a l u e > < / i t e m > < i t e m > < k e y > < s t r i n g > U n i t K e y < / s t r i n g > < / k e y > < v a l u e > < i n t > 8 5 < / i n t > < / v a l u e > < / i t e m > < / C o l u m n W i d t h s > < C o l u m n D i s p l a y I n d e x > < i t e m > < k e y > < s t r i n g > C o u n c i l   N a m e < / s t r i n g > < / k e y > < v a l u e > < i n t > 0 < / i n t > < / v a l u e > < / i t e m > < i t e m > < k e y > < s t r i n g > D i s t r i c t   N a m e < / s t r i n g > < / k e y > < v a l u e > < i n t > 1 < / i n t > < / v a l u e > < / i t e m > < i t e m > < k e y > < s t r i n g > S u b D i s t r i c t   N a m e < / s t r i n g > < / k e y > < v a l u e > < i n t > 2 < / i n t > < / v a l u e > < / i t e m > < i t e m > < k e y > < s t r i n g > U n i t   T y p e < / s t r i n g > < / k e y > < v a l u e > < i n t > 3 < / i n t > < / v a l u e > < / i t e m > < i t e m > < k e y > < s t r i n g > U n i t   N u m b e r < / s t r i n g > < / k e y > < v a l u e > < i n t > 4 < / i n t > < / v a l u e > < / i t e m > < i t e m > < k e y > < s t r i n g > C h a r t e r   O r g < / s t r i n g > < / k e y > < v a l u e > < i n t > 5 < / i n t > < / v a l u e > < / i t e m > < i t e m > < k e y > < s t r i n g > N e w   U n i t < / s t r i n g > < / k e y > < v a l u e > < i n t > 6 < / i n t > < / v a l u e > < / i t e m > < i t e m > < k e y > < s t r i n g > N e w   U n i t   D a t e < / s t r i n g > < / k e y > < v a l u e > < i n t > 7 < / i n t > < / v a l u e > < / i t e m > < i t e m > < k e y > < s t r i n g > J a n   S i m p l e < / s t r i n g > < / k e y > < v a l u e > < i n t > 8 < / i n t > < / v a l u e > < / i t e m > < i t e m > < k e y > < s t r i n g > J a n   D e t a i l e d < / s t r i n g > < / k e y > < v a l u e > < i n t > 9 < / i n t > < / v a l u e > < / i t e m > < i t e m > < k e y > < s t r i n g > F e b   S i m p l e < / s t r i n g > < / k e y > < v a l u e > < i n t > 1 0 < / i n t > < / v a l u e > < / i t e m > < i t e m > < k e y > < s t r i n g > F e b   D e t a i l e d < / s t r i n g > < / k e y > < v a l u e > < i n t > 1 1 < / i n t > < / v a l u e > < / i t e m > < i t e m > < k e y > < s t r i n g > M a r   S i m p l e < / s t r i n g > < / k e y > < v a l u e > < i n t > 1 2 < / i n t > < / v a l u e > < / i t e m > < i t e m > < k e y > < s t r i n g > M a r   D e t a i l e d < / s t r i n g > < / k e y > < v a l u e > < i n t > 1 3 < / i n t > < / v a l u e > < / i t e m > < i t e m > < k e y > < s t r i n g > A p r   S i m p l e < / s t r i n g > < / k e y > < v a l u e > < i n t > 1 4 < / i n t > < / v a l u e > < / i t e m > < i t e m > < k e y > < s t r i n g > A p r   D e t a i l e d < / s t r i n g > < / k e y > < v a l u e > < i n t > 1 5 < / i n t > < / v a l u e > < / i t e m > < i t e m > < k e y > < s t r i n g > M a y   S i m p l e < / s t r i n g > < / k e y > < v a l u e > < i n t > 1 6 < / i n t > < / v a l u e > < / i t e m > < i t e m > < k e y > < s t r i n g > M a y   D e t a i l e d < / s t r i n g > < / k e y > < v a l u e > < i n t > 1 7 < / i n t > < / v a l u e > < / i t e m > < i t e m > < k e y > < s t r i n g > J u n   S i m p l e < / s t r i n g > < / k e y > < v a l u e > < i n t > 1 8 < / i n t > < / v a l u e > < / i t e m > < i t e m > < k e y > < s t r i n g > J u n   D e t a i l e d < / s t r i n g > < / k e y > < v a l u e > < i n t > 1 9 < / i n t > < / v a l u e > < / i t e m > < i t e m > < k e y > < s t r i n g > J u l   S i m p l e < / s t r i n g > < / k e y > < v a l u e > < i n t > 2 0 < / i n t > < / v a l u e > < / i t e m > < i t e m > < k e y > < s t r i n g > J u l   D e t a i l e d < / s t r i n g > < / k e y > < v a l u e > < i n t > 2 1 < / i n t > < / v a l u e > < / i t e m > < i t e m > < k e y > < s t r i n g > A u g   S i m p l e < / s t r i n g > < / k e y > < v a l u e > < i n t > 2 2 < / i n t > < / v a l u e > < / i t e m > < i t e m > < k e y > < s t r i n g > A u g   D e t a i l e d < / s t r i n g > < / k e y > < v a l u e > < i n t > 2 3 < / i n t > < / v a l u e > < / i t e m > < i t e m > < k e y > < s t r i n g > S e p   S i m p l e < / s t r i n g > < / k e y > < v a l u e > < i n t > 2 4 < / i n t > < / v a l u e > < / i t e m > < i t e m > < k e y > < s t r i n g > S e p   D e t a i l e d < / s t r i n g > < / k e y > < v a l u e > < i n t > 2 5 < / i n t > < / v a l u e > < / i t e m > < i t e m > < k e y > < s t r i n g > O c t   S i m p l e < / s t r i n g > < / k e y > < v a l u e > < i n t > 2 6 < / i n t > < / v a l u e > < / i t e m > < i t e m > < k e y > < s t r i n g > O c t   D e t a i l e d < / s t r i n g > < / k e y > < v a l u e > < i n t > 2 7 < / i n t > < / v a l u e > < / i t e m > < i t e m > < k e y > < s t r i n g > N o v   S i m p l e < / s t r i n g > < / k e y > < v a l u e > < i n t > 2 8 < / i n t > < / v a l u e > < / i t e m > < i t e m > < k e y > < s t r i n g > N o v   D e t a i l e d < / s t r i n g > < / k e y > < v a l u e > < i n t > 2 9 < / i n t > < / v a l u e > < / i t e m > < i t e m > < k e y > < s t r i n g > D e c   S i m p l e < / s t r i n g > < / k e y > < v a l u e > < i n t > 3 0 < / i n t > < / v a l u e > < / i t e m > < i t e m > < k e y > < s t r i n g > D e c   D e t a i l e d < / s t r i n g > < / k e y > < v a l u e > < i n t > 3 1 < / i n t > < / v a l u e > < / i t e m > < i t e m > < k e y > < s t r i n g > T o t a l < / s t r i n g > < / k e y > < v a l u e > < i n t > 3 2 < / i n t > < / v a l u e > < / i t e m > < i t e m > < k e y > < s t r i n g > U n i t   N u m b e r   -   C o p y < / s t r i n g > < / k e y > < v a l u e > < i n t > 3 3 < / i n t > < / v a l u e > < / i t e m > < i t e m > < k e y > < s t r i n g > U n i q u e < / s t r i n g > < / k e y > < v a l u e > < i n t > 3 4 < / i n t > < / v a l u e > < / i t e m > < i t e m > < k e y > < s t r i n g > N e w C o l u m n . A s s i g n e d   C o m m i s s i o n e r < / s t r i n g > < / k e y > < v a l u e > < i n t > 3 5 < / i n t > < / v a l u e > < / i t e m > < i t e m > < k e y > < s t r i n g > I n d e x < / s t r i n g > < / k e y > < v a l u e > < i n t > 3 6 < / i n t > < / v a l u e > < / i t e m > < i t e m > < k e y > < s t r i n g > P a d d e d I n d e x < / s t r i n g > < / k e y > < v a l u e > < i n t > 3 7 < / i n t > < / v a l u e > < / i t e m > < i t e m > < k e y > < s t r i n g > U n i t K e y < / s t r i n g > < / k e y > < v a l u e > < i n t > 3 8 < / 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 A s s i g n e d _ U n i t s 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 A s s i g n e d _ U n i t s 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 C o l u m n s \ C o u n c i l   N a m e < / K e y > < / a : K e y > < a : V a l u e   i : t y p e = " T a b l e W i d g e t B a s e V i e w S t a t e " / > < / a : K e y V a l u e O f D i a g r a m O b j e c t K e y a n y T y p e z b w N T n L X > < a : K e y V a l u e O f D i a g r a m O b j e c t K e y a n y T y p e z b w N T n L X > < a : K e y > < K e y > C o l u m n s \ D i s t r i c t   N a m e < / K e y > < / a : K e y > < a : V a l u e   i : t y p e = " T a b l e W i d g e t B a s e V i e w S t a t e " / > < / a : K e y V a l u e O f D i a g r a m O b j e c t K e y a n y T y p e z b w N T n L X > < a : K e y V a l u e O f D i a g r a m O b j e c t K e y a n y T y p e z b w N T n L X > < a : K e y > < K e y > C o l u m n s \ S u b   D i s t r i c t   N a m e < / K e y > < / a : K e y > < a : V a l u e   i : t y p e = " T a b l e W i d g e t B a s e V i e w S t a t e " / > < / a : K e y V a l u e O f D i a g r a m O b j e c t K e y a n y T y p e z b w N T n L X > < a : K e y V a l u e O f D i a g r a m O b j e c t K e y a n y T y p e z b w N T n L X > < a : K e y > < K e y > C o l u m n s \ U n i t   T y p e < / K e y > < / a : K e y > < a : V a l u e   i : t y p e = " T a b l e W i d g e t B a s e V i e w S t a t e " / > < / a : K e y V a l u e O f D i a g r a m O b j e c t K e y a n y T y p e z b w N T n L X > < a : K e y V a l u e O f D i a g r a m O b j e c t K e y a n y T y p e z b w N T n L X > < a : K e y > < K e y > C o l u m n s \ U n i t   N u m b e r < / K e y > < / a : K e y > < a : V a l u e   i : t y p e = " T a b l e W i d g e t B a s e V i e w S t a t e " / > < / a : K e y V a l u e O f D i a g r a m O b j e c t K e y a n y T y p e z b w N T n L X > < a : K e y V a l u e O f D i a g r a m O b j e c t K e y a n y T y p e z b w N T n L X > < a : K e y > < K e y > C o l u m n s \ C h a r t e r e d   O r g < / K e y > < / a : K e y > < a : V a l u e   i : t y p e = " T a b l e W i d g e t B a s e V i e w S t a t e " / > < / a : K e y V a l u e O f D i a g r a m O b j e c t K e y a n y T y p e z b w N T n L X > < a : K e y V a l u e O f D i a g r a m O b j e c t K e y a n y T y p e z b w N T n L X > < a : K e y > < K e y > C o l u m n s \ L a s t   C o n t a c t < / K e y > < / a : K e y > < a : V a l u e   i : t y p e = " T a b l e W i d g e t B a s e V i e w S t a t e " / > < / a : K e y V a l u e O f D i a g r a m O b j e c t K e y a n y T y p e z b w N T n L X > < a : K e y V a l u e O f D i a g r a m O b j e c t K e y a n y T y p e z b w N T n L X > < a : K e y > < K e y > C o l u m n s \ L a s t   A s s e s s m e n t   S c o r e < / K e y > < / a : K e y > < a : V a l u e   i : t y p e = " T a b l e W i d g e t B a s e V i e w S t a t e " / > < / a : K e y V a l u e O f D i a g r a m O b j e c t K e y a n y T y p e z b w N T n L X > < a : K e y V a l u e O f D i a g r a m O b j e c t K e y a n y T y p e z b w N T n L X > < a : K e y > < K e y > C o l u m n s \ U n i t   L e a d e r < / K e y > < / a : K e y > < a : V a l u e   i : t y p e = " T a b l e W i d g e t B a s e V i e w S t a t e " / > < / a : K e y V a l u e O f D i a g r a m O b j e c t K e y a n y T y p e z b w N T n L X > < a : K e y V a l u e O f D i a g r a m O b j e c t K e y a n y T y p e z b w N T n L X > < a : K e y > < K e y > C o l u m n s \ C h a r t e r e d   O r g a n i z a t i o n   R e p < / K e y > < / a : K e y > < a : V a l u e   i : t y p e = " T a b l e W i d g e t B a s e V i e w S t a t e " / > < / a : K e y V a l u e O f D i a g r a m O b j e c t K e y a n y T y p e z b w N T n L X > < a : K e y V a l u e O f D i a g r a m O b j e c t K e y a n y T y p e z b w N T n L X > < a : K e y > < K e y > C o l u m n s \ N e w   U n i t < / K e y > < / a : K e y > < a : V a l u e   i : t y p e = " T a b l e W i d g e t B a s e V i e w S t a t e " / > < / a : K e y V a l u e O f D i a g r a m O b j e c t K e y a n y T y p e z b w N T n L X > < a : K e y V a l u e O f D i a g r a m O b j e c t K e y a n y T y p e z b w N T n L X > < a : K e y > < K e y > C o l u m n s \ N e w   U n i t   D a t e < / K e y > < / a : K e y > < a : V a l u e   i : t y p e = " T a b l e W i d g e t B a s e V i e w S t a t e " / > < / a : K e y V a l u e O f D i a g r a m O b j e c t K e y a n y T y p e z b w N T n L X > < a : K e y V a l u e O f D i a g r a m O b j e c t K e y a n y T y p e z b w N T n L X > < a : K e y > < K e y > C o l u m n s \ M e m b e r _ I D < / K e y > < / a : K e y > < a : V a l u e   i : t y p e = " T a b l e W i d g e t B a s e V i e w S t a t e " / > < / a : K e y V a l u e O f D i a g r a m O b j e c t K e y a n y T y p e z b w N T n L X > < a : K e y V a l u e O f D i a g r a m O b j e c t K e y a n y T y p e z b w N T n L X > < a : K e y > < K e y > C o l u m n s \ A s s i g n e d   C o m m i s s i o n e r < / K e y > < / a : K e y > < a : V a l u e   i : t y p e = " T a b l e W i d g e t B a s e V i e w S t a t e " / > < / a : K e y V a l u e O f D i a g r a m O b j e c t K e y a n y T y p e z b w N T n L X > < a : K e y V a l u e O f D i a g r a m O b j e c t K e y a n y T y p e z b w N T n L X > < a : K e y > < K e y > C o l u m n s \ E x p i r e d   P o s i t i o n < / K e y > < / a : K e y > < a : V a l u e   i : t y p e = " T a b l e W i d g e t B a s e V i e w S t a t e " / > < / a : K e y V a l u e O f D i a g r a m O b j e c t K e y a n y T y p e z b w N T n L X > < a : K e y V a l u e O f D i a g r a m O b j e c t K e y a n y T y p e z b w N T n L X > < a : K e y > < K e y > C o l u m n s \ E x p i r e d   P o s i t i o n   D a t e < / K e y > < / a : K e y > < a : V a l u e   i : t y p e = " T a b l e W i d g e t B a s e V i e w S t a t e " / > < / a : K e y V a l u e O f D i a g r a m O b j e c t K e y a n y T y p e z b w N T n L X > < a : K e y V a l u e O f D i a g r a m O b j e c t K e y a n y T y p e z b w N T n L X > < a : K e y > < K e y > C o l u m n s \ E x p i r e d   U n i t < / K e y > < / a : K e y > < a : V a l u e   i : t y p e = " T a b l e W i d g e t B a s e V i e w S t a t e " / > < / a : K e y V a l u e O f D i a g r a m O b j e c t K e y a n y T y p e z b w N T n L X > < a : K e y V a l u e O f D i a g r a m O b j e c t K e y a n y T y p e z b w N T n L X > < a : K e y > < K e y > C o l u m n s \ E x p i r e d   U n i t   D a t e < / K e y > < / a : K e y > < a : V a l u e   i : t y p e = " T a b l e W i d g e t B a s e V i e w S t a t e " / > < / a : K e y V a l u e O f D i a g r a m O b j e c t K e y a n y T y p e z b w N T n L X > < a : K e y V a l u e O f D i a g r a m O b j e c t K e y a n y T y p e z b w N T n L X > < a : K e y > < K e y > C o l u m n s \ U n i t N u m b e r 2 < / K e y > < / a : K e y > < a : V a l u e   i : t y p e = " T a b l e W i d g e t B a s e V i e w S t a t e " / > < / a : K e y V a l u e O f D i a g r a m O b j e c t K e y a n y T y p e z b w N T n L X > < a : K e y V a l u e O f D i a g r a m O b j e c t K e y a n y T y p e z b w N T n L X > < a : K e y > < K e y > C o l u m n s \ U n i q u e < / K e y > < / a : K e y > < a : V a l u e   i : t y p e = " T a b l e W i d g e t B a s e V i e w S t a t e " / > < / a : K e y V a l u e O f D i a g r a m O b j e c t K e y a n y T y p e z b w N T n L X > < a : K e y V a l u e O f D i a g r a m O b j e c t K e y a n y T y p e z b w N T n L X > < a : K e y > < K e y > C o l u m n s \ N e w _ U n i t 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 M e r g e d 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 M e r g e d 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 C o l u m n s \ C o u n c i l   N a m e < / K e y > < / a : K e y > < a : V a l u e   i : t y p e = " T a b l e W i d g e t B a s e V i e w S t a t e " / > < / a : K e y V a l u e O f D i a g r a m O b j e c t K e y a n y T y p e z b w N T n L X > < a : K e y V a l u e O f D i a g r a m O b j e c t K e y a n y T y p e z b w N T n L X > < a : K e y > < K e y > C o l u m n s \ D i s t r i c t   N a m e < / K e y > < / a : K e y > < a : V a l u e   i : t y p e = " T a b l e W i d g e t B a s e V i e w S t a t e " / > < / a : K e y V a l u e O f D i a g r a m O b j e c t K e y a n y T y p e z b w N T n L X > < a : K e y V a l u e O f D i a g r a m O b j e c t K e y a n y T y p e z b w N T n L X > < a : K e y > < K e y > C o l u m n s \ S u b D i s t r i c t   N a m e < / K e y > < / a : K e y > < a : V a l u e   i : t y p e = " T a b l e W i d g e t B a s e V i e w S t a t e " / > < / a : K e y V a l u e O f D i a g r a m O b j e c t K e y a n y T y p e z b w N T n L X > < a : K e y V a l u e O f D i a g r a m O b j e c t K e y a n y T y p e z b w N T n L X > < a : K e y > < K e y > C o l u m n s \ U n i t   T y p e < / K e y > < / a : K e y > < a : V a l u e   i : t y p e = " T a b l e W i d g e t B a s e V i e w S t a t e " / > < / a : K e y V a l u e O f D i a g r a m O b j e c t K e y a n y T y p e z b w N T n L X > < a : K e y V a l u e O f D i a g r a m O b j e c t K e y a n y T y p e z b w N T n L X > < a : K e y > < K e y > C o l u m n s \ U n i t   N u m b e r < / K e y > < / a : K e y > < a : V a l u e   i : t y p e = " T a b l e W i d g e t B a s e V i e w S t a t e " / > < / a : K e y V a l u e O f D i a g r a m O b j e c t K e y a n y T y p e z b w N T n L X > < a : K e y V a l u e O f D i a g r a m O b j e c t K e y a n y T y p e z b w N T n L X > < a : K e y > < K e y > C o l u m n s \ C h a r t e r   O r g < / K e y > < / a : K e y > < a : V a l u e   i : t y p e = " T a b l e W i d g e t B a s e V i e w S t a t e " / > < / a : K e y V a l u e O f D i a g r a m O b j e c t K e y a n y T y p e z b w N T n L X > < a : K e y V a l u e O f D i a g r a m O b j e c t K e y a n y T y p e z b w N T n L X > < a : K e y > < K e y > C o l u m n s \ N e w   U n i t < / K e y > < / a : K e y > < a : V a l u e   i : t y p e = " T a b l e W i d g e t B a s e V i e w S t a t e " / > < / a : K e y V a l u e O f D i a g r a m O b j e c t K e y a n y T y p e z b w N T n L X > < a : K e y V a l u e O f D i a g r a m O b j e c t K e y a n y T y p e z b w N T n L X > < a : K e y > < K e y > C o l u m n s \ N e w   U n i t   D a t e < / K e y > < / a : K e y > < a : V a l u e   i : t y p e = " T a b l e W i d g e t B a s e V i e w S t a t e " / > < / a : K e y V a l u e O f D i a g r a m O b j e c t K e y a n y T y p e z b w N T n L X > < a : K e y V a l u e O f D i a g r a m O b j e c t K e y a n y T y p e z b w N T n L X > < a : K e y > < K e y > C o l u m n s \ J a n   S i m p l e < / K e y > < / a : K e y > < a : V a l u e   i : t y p e = " T a b l e W i d g e t B a s e V i e w S t a t e " / > < / a : K e y V a l u e O f D i a g r a m O b j e c t K e y a n y T y p e z b w N T n L X > < a : K e y V a l u e O f D i a g r a m O b j e c t K e y a n y T y p e z b w N T n L X > < a : K e y > < K e y > C o l u m n s \ J a n   D e t a i l e d < / K e y > < / a : K e y > < a : V a l u e   i : t y p e = " T a b l e W i d g e t B a s e V i e w S t a t e " / > < / a : K e y V a l u e O f D i a g r a m O b j e c t K e y a n y T y p e z b w N T n L X > < a : K e y V a l u e O f D i a g r a m O b j e c t K e y a n y T y p e z b w N T n L X > < a : K e y > < K e y > C o l u m n s \ F e b   S i m p l e < / K e y > < / a : K e y > < a : V a l u e   i : t y p e = " T a b l e W i d g e t B a s e V i e w S t a t e " / > < / a : K e y V a l u e O f D i a g r a m O b j e c t K e y a n y T y p e z b w N T n L X > < a : K e y V a l u e O f D i a g r a m O b j e c t K e y a n y T y p e z b w N T n L X > < a : K e y > < K e y > C o l u m n s \ F e b   D e t a i l e d < / K e y > < / a : K e y > < a : V a l u e   i : t y p e = " T a b l e W i d g e t B a s e V i e w S t a t e " / > < / a : K e y V a l u e O f D i a g r a m O b j e c t K e y a n y T y p e z b w N T n L X > < a : K e y V a l u e O f D i a g r a m O b j e c t K e y a n y T y p e z b w N T n L X > < a : K e y > < K e y > C o l u m n s \ M a r   S i m p l e < / K e y > < / a : K e y > < a : V a l u e   i : t y p e = " T a b l e W i d g e t B a s e V i e w S t a t e " / > < / a : K e y V a l u e O f D i a g r a m O b j e c t K e y a n y T y p e z b w N T n L X > < a : K e y V a l u e O f D i a g r a m O b j e c t K e y a n y T y p e z b w N T n L X > < a : K e y > < K e y > C o l u m n s \ M a r   D e t a i l e d < / K e y > < / a : K e y > < a : V a l u e   i : t y p e = " T a b l e W i d g e t B a s e V i e w S t a t e " / > < / a : K e y V a l u e O f D i a g r a m O b j e c t K e y a n y T y p e z b w N T n L X > < a : K e y V a l u e O f D i a g r a m O b j e c t K e y a n y T y p e z b w N T n L X > < a : K e y > < K e y > C o l u m n s \ A p r   S i m p l e < / K e y > < / a : K e y > < a : V a l u e   i : t y p e = " T a b l e W i d g e t B a s e V i e w S t a t e " / > < / a : K e y V a l u e O f D i a g r a m O b j e c t K e y a n y T y p e z b w N T n L X > < a : K e y V a l u e O f D i a g r a m O b j e c t K e y a n y T y p e z b w N T n L X > < a : K e y > < K e y > C o l u m n s \ A p r   D e t a i l e d < / K e y > < / a : K e y > < a : V a l u e   i : t y p e = " T a b l e W i d g e t B a s e V i e w S t a t e " / > < / a : K e y V a l u e O f D i a g r a m O b j e c t K e y a n y T y p e z b w N T n L X > < a : K e y V a l u e O f D i a g r a m O b j e c t K e y a n y T y p e z b w N T n L X > < a : K e y > < K e y > C o l u m n s \ M a y   S i m p l e < / K e y > < / a : K e y > < a : V a l u e   i : t y p e = " T a b l e W i d g e t B a s e V i e w S t a t e " / > < / a : K e y V a l u e O f D i a g r a m O b j e c t K e y a n y T y p e z b w N T n L X > < a : K e y V a l u e O f D i a g r a m O b j e c t K e y a n y T y p e z b w N T n L X > < a : K e y > < K e y > C o l u m n s \ M a y   D e t a i l e d < / K e y > < / a : K e y > < a : V a l u e   i : t y p e = " T a b l e W i d g e t B a s e V i e w S t a t e " / > < / a : K e y V a l u e O f D i a g r a m O b j e c t K e y a n y T y p e z b w N T n L X > < a : K e y V a l u e O f D i a g r a m O b j e c t K e y a n y T y p e z b w N T n L X > < a : K e y > < K e y > C o l u m n s \ J u n   S i m p l e < / K e y > < / a : K e y > < a : V a l u e   i : t y p e = " T a b l e W i d g e t B a s e V i e w S t a t e " / > < / a : K e y V a l u e O f D i a g r a m O b j e c t K e y a n y T y p e z b w N T n L X > < a : K e y V a l u e O f D i a g r a m O b j e c t K e y a n y T y p e z b w N T n L X > < a : K e y > < K e y > C o l u m n s \ J u n   D e t a i l e d < / K e y > < / a : K e y > < a : V a l u e   i : t y p e = " T a b l e W i d g e t B a s e V i e w S t a t e " / > < / a : K e y V a l u e O f D i a g r a m O b j e c t K e y a n y T y p e z b w N T n L X > < a : K e y V a l u e O f D i a g r a m O b j e c t K e y a n y T y p e z b w N T n L X > < a : K e y > < K e y > C o l u m n s \ J u l   S i m p l e < / K e y > < / a : K e y > < a : V a l u e   i : t y p e = " T a b l e W i d g e t B a s e V i e w S t a t e " / > < / a : K e y V a l u e O f D i a g r a m O b j e c t K e y a n y T y p e z b w N T n L X > < a : K e y V a l u e O f D i a g r a m O b j e c t K e y a n y T y p e z b w N T n L X > < a : K e y > < K e y > C o l u m n s \ J u l   D e t a i l e d < / K e y > < / a : K e y > < a : V a l u e   i : t y p e = " T a b l e W i d g e t B a s e V i e w S t a t e " / > < / a : K e y V a l u e O f D i a g r a m O b j e c t K e y a n y T y p e z b w N T n L X > < a : K e y V a l u e O f D i a g r a m O b j e c t K e y a n y T y p e z b w N T n L X > < a : K e y > < K e y > C o l u m n s \ A u g   S i m p l e < / K e y > < / a : K e y > < a : V a l u e   i : t y p e = " T a b l e W i d g e t B a s e V i e w S t a t e " / > < / a : K e y V a l u e O f D i a g r a m O b j e c t K e y a n y T y p e z b w N T n L X > < a : K e y V a l u e O f D i a g r a m O b j e c t K e y a n y T y p e z b w N T n L X > < a : K e y > < K e y > C o l u m n s \ A u g   D e t a i l e d < / K e y > < / a : K e y > < a : V a l u e   i : t y p e = " T a b l e W i d g e t B a s e V i e w S t a t e " / > < / a : K e y V a l u e O f D i a g r a m O b j e c t K e y a n y T y p e z b w N T n L X > < a : K e y V a l u e O f D i a g r a m O b j e c t K e y a n y T y p e z b w N T n L X > < a : K e y > < K e y > C o l u m n s \ S e p   S i m p l e < / K e y > < / a : K e y > < a : V a l u e   i : t y p e = " T a b l e W i d g e t B a s e V i e w S t a t e " / > < / a : K e y V a l u e O f D i a g r a m O b j e c t K e y a n y T y p e z b w N T n L X > < a : K e y V a l u e O f D i a g r a m O b j e c t K e y a n y T y p e z b w N T n L X > < a : K e y > < K e y > C o l u m n s \ S e p   D e t a i l e d < / K e y > < / a : K e y > < a : V a l u e   i : t y p e = " T a b l e W i d g e t B a s e V i e w S t a t e " / > < / a : K e y V a l u e O f D i a g r a m O b j e c t K e y a n y T y p e z b w N T n L X > < a : K e y V a l u e O f D i a g r a m O b j e c t K e y a n y T y p e z b w N T n L X > < a : K e y > < K e y > C o l u m n s \ O c t   S i m p l e < / K e y > < / a : K e y > < a : V a l u e   i : t y p e = " T a b l e W i d g e t B a s e V i e w S t a t e " / > < / a : K e y V a l u e O f D i a g r a m O b j e c t K e y a n y T y p e z b w N T n L X > < a : K e y V a l u e O f D i a g r a m O b j e c t K e y a n y T y p e z b w N T n L X > < a : K e y > < K e y > C o l u m n s \ O c t   D e t a i l e d < / K e y > < / a : K e y > < a : V a l u e   i : t y p e = " T a b l e W i d g e t B a s e V i e w S t a t e " / > < / a : K e y V a l u e O f D i a g r a m O b j e c t K e y a n y T y p e z b w N T n L X > < a : K e y V a l u e O f D i a g r a m O b j e c t K e y a n y T y p e z b w N T n L X > < a : K e y > < K e y > C o l u m n s \ N o v   S i m p l e < / K e y > < / a : K e y > < a : V a l u e   i : t y p e = " T a b l e W i d g e t B a s e V i e w S t a t e " / > < / a : K e y V a l u e O f D i a g r a m O b j e c t K e y a n y T y p e z b w N T n L X > < a : K e y V a l u e O f D i a g r a m O b j e c t K e y a n y T y p e z b w N T n L X > < a : K e y > < K e y > C o l u m n s \ N o v   D e t a i l e d < / K e y > < / a : K e y > < a : V a l u e   i : t y p e = " T a b l e W i d g e t B a s e V i e w S t a t e " / > < / a : K e y V a l u e O f D i a g r a m O b j e c t K e y a n y T y p e z b w N T n L X > < a : K e y V a l u e O f D i a g r a m O b j e c t K e y a n y T y p e z b w N T n L X > < a : K e y > < K e y > C o l u m n s \ D e c   S i m p l e < / K e y > < / a : K e y > < a : V a l u e   i : t y p e = " T a b l e W i d g e t B a s e V i e w S t a t e " / > < / a : K e y V a l u e O f D i a g r a m O b j e c t K e y a n y T y p e z b w N T n L X > < a : K e y V a l u e O f D i a g r a m O b j e c t K e y a n y T y p e z b w N T n L X > < a : K e y > < K e y > C o l u m n s \ D e c   D e t a i l e d < / 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 C o l u m n s \ U n i t   N u m b e r   -   C o p y < / K e y > < / a : K e y > < a : V a l u e   i : t y p e = " T a b l e W i d g e t B a s e V i e w S t a t e " / > < / a : K e y V a l u e O f D i a g r a m O b j e c t K e y a n y T y p e z b w N T n L X > < a : K e y V a l u e O f D i a g r a m O b j e c t K e y a n y T y p e z b w N T n L X > < a : K e y > < K e y > C o l u m n s \ U n i q u e < / K e y > < / a : K e y > < a : V a l u e   i : t y p e = " T a b l e W i d g e t B a s e V i e w S t a t e " / > < / a : K e y V a l u e O f D i a g r a m O b j e c t K e y a n y T y p e z b w N T n L X > < a : K e y V a l u e O f D i a g r a m O b j e c t K e y a n y T y p e z b w N T n L X > < a : K e y > < K e y > C o l u m n s \ I n d e x < / K e y > < / a : K e y > < a : V a l u e   i : t y p e = " T a b l e W i d g e t B a s e V i e w S t a t e " / > < / a : K e y V a l u e O f D i a g r a m O b j e c t K e y a n y T y p e z b w N T n L X > < a : K e y V a l u e O f D i a g r a m O b j e c t K e y a n y T y p e z b w N T n L X > < a : K e y > < K e y > C o l u m n s \ P a d d e d I n d e x < / K e y > < / a : K e y > < a : V a l u e   i : t y p e = " T a b l e W i d g e t B a s e V i e w S t a t e " / > < / a : K e y V a l u e O f D i a g r a m O b j e c t K e y a n y T y p e z b w N T n L X > < a : K e y V a l u e O f D i a g r a m O b j e c t K e y a n y T y p e z b w N T n L X > < a : K e y > < K e y > C o l u m n s \ U n i t K e y < / K e y > < / a : K e y > < a : V a l u e   i : t y p e = " T a b l e W i d g e t B a s e V i e w S t a t e " / > < / a : K e y V a l u e O f D i a g r a m O b j e c t K e y a n y T y p e z b w N T n L X > < a : K e y V a l u e O f D i a g r a m O b j e c t K e y a n y T y p e z b w N T n L X > < a : K e y > < K e y > C o l u m n s \ N e w C o l u m n . A s s i g n e d   C o m m i s s i o n e r 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 M e r g e 1 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 M e r g e 1 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 C o l u m n s \ C o u n c i l   N a m e < / K e y > < / a : K e y > < a : V a l u e   i : t y p e = " T a b l e W i d g e t B a s e V i e w S t a t e " / > < / a : K e y V a l u e O f D i a g r a m O b j e c t K e y a n y T y p e z b w N T n L X > < a : K e y V a l u e O f D i a g r a m O b j e c t K e y a n y T y p e z b w N T n L X > < a : K e y > < K e y > C o l u m n s \ D i s t r i c t   N a m e < / K e y > < / a : K e y > < a : V a l u e   i : t y p e = " T a b l e W i d g e t B a s e V i e w S t a t e " / > < / a : K e y V a l u e O f D i a g r a m O b j e c t K e y a n y T y p e z b w N T n L X > < a : K e y V a l u e O f D i a g r a m O b j e c t K e y a n y T y p e z b w N T n L X > < a : K e y > < K e y > C o l u m n s \ S u b D i s t r i c t   N a m e < / K e y > < / a : K e y > < a : V a l u e   i : t y p e = " T a b l e W i d g e t B a s e V i e w S t a t e " / > < / a : K e y V a l u e O f D i a g r a m O b j e c t K e y a n y T y p e z b w N T n L X > < a : K e y V a l u e O f D i a g r a m O b j e c t K e y a n y T y p e z b w N T n L X > < a : K e y > < K e y > C o l u m n s \ U n i t   T y p e < / K e y > < / a : K e y > < a : V a l u e   i : t y p e = " T a b l e W i d g e t B a s e V i e w S t a t e " / > < / a : K e y V a l u e O f D i a g r a m O b j e c t K e y a n y T y p e z b w N T n L X > < a : K e y V a l u e O f D i a g r a m O b j e c t K e y a n y T y p e z b w N T n L X > < a : K e y > < K e y > C o l u m n s \ U n i t   N u m b e r < / K e y > < / a : K e y > < a : V a l u e   i : t y p e = " T a b l e W i d g e t B a s e V i e w S t a t e " / > < / a : K e y V a l u e O f D i a g r a m O b j e c t K e y a n y T y p e z b w N T n L X > < a : K e y V a l u e O f D i a g r a m O b j e c t K e y a n y T y p e z b w N T n L X > < a : K e y > < K e y > C o l u m n s \ C h a r t e r   O r g < / K e y > < / a : K e y > < a : V a l u e   i : t y p e = " T a b l e W i d g e t B a s e V i e w S t a t e " / > < / a : K e y V a l u e O f D i a g r a m O b j e c t K e y a n y T y p e z b w N T n L X > < a : K e y V a l u e O f D i a g r a m O b j e c t K e y a n y T y p e z b w N T n L X > < a : K e y > < K e y > C o l u m n s \ N e w   U n i t < / K e y > < / a : K e y > < a : V a l u e   i : t y p e = " T a b l e W i d g e t B a s e V i e w S t a t e " / > < / a : K e y V a l u e O f D i a g r a m O b j e c t K e y a n y T y p e z b w N T n L X > < a : K e y V a l u e O f D i a g r a m O b j e c t K e y a n y T y p e z b w N T n L X > < a : K e y > < K e y > C o l u m n s \ N e w   U n i t   D a t e < / K e y > < / a : K e y > < a : V a l u e   i : t y p e = " T a b l e W i d g e t B a s e V i e w S t a t e " / > < / a : K e y V a l u e O f D i a g r a m O b j e c t K e y a n y T y p e z b w N T n L X > < a : K e y V a l u e O f D i a g r a m O b j e c t K e y a n y T y p e z b w N T n L X > < a : K e y > < K e y > C o l u m n s \ J a n   S i m p l e < / K e y > < / a : K e y > < a : V a l u e   i : t y p e = " T a b l e W i d g e t B a s e V i e w S t a t e " / > < / a : K e y V a l u e O f D i a g r a m O b j e c t K e y a n y T y p e z b w N T n L X > < a : K e y V a l u e O f D i a g r a m O b j e c t K e y a n y T y p e z b w N T n L X > < a : K e y > < K e y > C o l u m n s \ J a n   D e t a i l e d < / K e y > < / a : K e y > < a : V a l u e   i : t y p e = " T a b l e W i d g e t B a s e V i e w S t a t e " / > < / a : K e y V a l u e O f D i a g r a m O b j e c t K e y a n y T y p e z b w N T n L X > < a : K e y V a l u e O f D i a g r a m O b j e c t K e y a n y T y p e z b w N T n L X > < a : K e y > < K e y > C o l u m n s \ F e b   S i m p l e < / K e y > < / a : K e y > < a : V a l u e   i : t y p e = " T a b l e W i d g e t B a s e V i e w S t a t e " / > < / a : K e y V a l u e O f D i a g r a m O b j e c t K e y a n y T y p e z b w N T n L X > < a : K e y V a l u e O f D i a g r a m O b j e c t K e y a n y T y p e z b w N T n L X > < a : K e y > < K e y > C o l u m n s \ F e b   D e t a i l e d < / K e y > < / a : K e y > < a : V a l u e   i : t y p e = " T a b l e W i d g e t B a s e V i e w S t a t e " / > < / a : K e y V a l u e O f D i a g r a m O b j e c t K e y a n y T y p e z b w N T n L X > < a : K e y V a l u e O f D i a g r a m O b j e c t K e y a n y T y p e z b w N T n L X > < a : K e y > < K e y > C o l u m n s \ M a r   S i m p l e < / K e y > < / a : K e y > < a : V a l u e   i : t y p e = " T a b l e W i d g e t B a s e V i e w S t a t e " / > < / a : K e y V a l u e O f D i a g r a m O b j e c t K e y a n y T y p e z b w N T n L X > < a : K e y V a l u e O f D i a g r a m O b j e c t K e y a n y T y p e z b w N T n L X > < a : K e y > < K e y > C o l u m n s \ M a r   D e t a i l e d < / K e y > < / a : K e y > < a : V a l u e   i : t y p e = " T a b l e W i d g e t B a s e V i e w S t a t e " / > < / a : K e y V a l u e O f D i a g r a m O b j e c t K e y a n y T y p e z b w N T n L X > < a : K e y V a l u e O f D i a g r a m O b j e c t K e y a n y T y p e z b w N T n L X > < a : K e y > < K e y > C o l u m n s \ A p r   S i m p l e < / K e y > < / a : K e y > < a : V a l u e   i : t y p e = " T a b l e W i d g e t B a s e V i e w S t a t e " / > < / a : K e y V a l u e O f D i a g r a m O b j e c t K e y a n y T y p e z b w N T n L X > < a : K e y V a l u e O f D i a g r a m O b j e c t K e y a n y T y p e z b w N T n L X > < a : K e y > < K e y > C o l u m n s \ A p r   D e t a i l e d < / K e y > < / a : K e y > < a : V a l u e   i : t y p e = " T a b l e W i d g e t B a s e V i e w S t a t e " / > < / a : K e y V a l u e O f D i a g r a m O b j e c t K e y a n y T y p e z b w N T n L X > < a : K e y V a l u e O f D i a g r a m O b j e c t K e y a n y T y p e z b w N T n L X > < a : K e y > < K e y > C o l u m n s \ M a y   S i m p l e < / K e y > < / a : K e y > < a : V a l u e   i : t y p e = " T a b l e W i d g e t B a s e V i e w S t a t e " / > < / a : K e y V a l u e O f D i a g r a m O b j e c t K e y a n y T y p e z b w N T n L X > < a : K e y V a l u e O f D i a g r a m O b j e c t K e y a n y T y p e z b w N T n L X > < a : K e y > < K e y > C o l u m n s \ M a y   D e t a i l e d < / K e y > < / a : K e y > < a : V a l u e   i : t y p e = " T a b l e W i d g e t B a s e V i e w S t a t e " / > < / a : K e y V a l u e O f D i a g r a m O b j e c t K e y a n y T y p e z b w N T n L X > < a : K e y V a l u e O f D i a g r a m O b j e c t K e y a n y T y p e z b w N T n L X > < a : K e y > < K e y > C o l u m n s \ J u n   S i m p l e < / K e y > < / a : K e y > < a : V a l u e   i : t y p e = " T a b l e W i d g e t B a s e V i e w S t a t e " / > < / a : K e y V a l u e O f D i a g r a m O b j e c t K e y a n y T y p e z b w N T n L X > < a : K e y V a l u e O f D i a g r a m O b j e c t K e y a n y T y p e z b w N T n L X > < a : K e y > < K e y > C o l u m n s \ J u n   D e t a i l e d < / K e y > < / a : K e y > < a : V a l u e   i : t y p e = " T a b l e W i d g e t B a s e V i e w S t a t e " / > < / a : K e y V a l u e O f D i a g r a m O b j e c t K e y a n y T y p e z b w N T n L X > < a : K e y V a l u e O f D i a g r a m O b j e c t K e y a n y T y p e z b w N T n L X > < a : K e y > < K e y > C o l u m n s \ J u l   S i m p l e < / K e y > < / a : K e y > < a : V a l u e   i : t y p e = " T a b l e W i d g e t B a s e V i e w S t a t e " / > < / a : K e y V a l u e O f D i a g r a m O b j e c t K e y a n y T y p e z b w N T n L X > < a : K e y V a l u e O f D i a g r a m O b j e c t K e y a n y T y p e z b w N T n L X > < a : K e y > < K e y > C o l u m n s \ J u l   D e t a i l e d < / K e y > < / a : K e y > < a : V a l u e   i : t y p e = " T a b l e W i d g e t B a s e V i e w S t a t e " / > < / a : K e y V a l u e O f D i a g r a m O b j e c t K e y a n y T y p e z b w N T n L X > < a : K e y V a l u e O f D i a g r a m O b j e c t K e y a n y T y p e z b w N T n L X > < a : K e y > < K e y > C o l u m n s \ A u g   S i m p l e < / K e y > < / a : K e y > < a : V a l u e   i : t y p e = " T a b l e W i d g e t B a s e V i e w S t a t e " / > < / a : K e y V a l u e O f D i a g r a m O b j e c t K e y a n y T y p e z b w N T n L X > < a : K e y V a l u e O f D i a g r a m O b j e c t K e y a n y T y p e z b w N T n L X > < a : K e y > < K e y > C o l u m n s \ A u g   D e t a i l e d < / K e y > < / a : K e y > < a : V a l u e   i : t y p e = " T a b l e W i d g e t B a s e V i e w S t a t e " / > < / a : K e y V a l u e O f D i a g r a m O b j e c t K e y a n y T y p e z b w N T n L X > < a : K e y V a l u e O f D i a g r a m O b j e c t K e y a n y T y p e z b w N T n L X > < a : K e y > < K e y > C o l u m n s \ S e p   S i m p l e < / K e y > < / a : K e y > < a : V a l u e   i : t y p e = " T a b l e W i d g e t B a s e V i e w S t a t e " / > < / a : K e y V a l u e O f D i a g r a m O b j e c t K e y a n y T y p e z b w N T n L X > < a : K e y V a l u e O f D i a g r a m O b j e c t K e y a n y T y p e z b w N T n L X > < a : K e y > < K e y > C o l u m n s \ S e p   D e t a i l e d < / K e y > < / a : K e y > < a : V a l u e   i : t y p e = " T a b l e W i d g e t B a s e V i e w S t a t e " / > < / a : K e y V a l u e O f D i a g r a m O b j e c t K e y a n y T y p e z b w N T n L X > < a : K e y V a l u e O f D i a g r a m O b j e c t K e y a n y T y p e z b w N T n L X > < a : K e y > < K e y > C o l u m n s \ O c t   S i m p l e < / K e y > < / a : K e y > < a : V a l u e   i : t y p e = " T a b l e W i d g e t B a s e V i e w S t a t e " / > < / a : K e y V a l u e O f D i a g r a m O b j e c t K e y a n y T y p e z b w N T n L X > < a : K e y V a l u e O f D i a g r a m O b j e c t K e y a n y T y p e z b w N T n L X > < a : K e y > < K e y > C o l u m n s \ O c t   D e t a i l e d < / K e y > < / a : K e y > < a : V a l u e   i : t y p e = " T a b l e W i d g e t B a s e V i e w S t a t e " / > < / a : K e y V a l u e O f D i a g r a m O b j e c t K e y a n y T y p e z b w N T n L X > < a : K e y V a l u e O f D i a g r a m O b j e c t K e y a n y T y p e z b w N T n L X > < a : K e y > < K e y > C o l u m n s \ N o v   S i m p l e < / K e y > < / a : K e y > < a : V a l u e   i : t y p e = " T a b l e W i d g e t B a s e V i e w S t a t e " / > < / a : K e y V a l u e O f D i a g r a m O b j e c t K e y a n y T y p e z b w N T n L X > < a : K e y V a l u e O f D i a g r a m O b j e c t K e y a n y T y p e z b w N T n L X > < a : K e y > < K e y > C o l u m n s \ N o v   D e t a i l e d < / K e y > < / a : K e y > < a : V a l u e   i : t y p e = " T a b l e W i d g e t B a s e V i e w S t a t e " / > < / a : K e y V a l u e O f D i a g r a m O b j e c t K e y a n y T y p e z b w N T n L X > < a : K e y V a l u e O f D i a g r a m O b j e c t K e y a n y T y p e z b w N T n L X > < a : K e y > < K e y > C o l u m n s \ D e c   S i m p l e < / K e y > < / a : K e y > < a : V a l u e   i : t y p e = " T a b l e W i d g e t B a s e V i e w S t a t e " / > < / a : K e y V a l u e O f D i a g r a m O b j e c t K e y a n y T y p e z b w N T n L X > < a : K e y V a l u e O f D i a g r a m O b j e c t K e y a n y T y p e z b w N T n L X > < a : K e y > < K e y > C o l u m n s \ D e c   D e t a i l e d < / 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 C o l u m n s \ U n i t   N u m b e r   -   C o p y < / K e y > < / a : K e y > < a : V a l u e   i : t y p e = " T a b l e W i d g e t B a s e V i e w S t a t e " / > < / a : K e y V a l u e O f D i a g r a m O b j e c t K e y a n y T y p e z b w N T n L X > < a : K e y V a l u e O f D i a g r a m O b j e c t K e y a n y T y p e z b w N T n L X > < a : K e y > < K e y > C o l u m n s \ U n i q u e < / K e y > < / a : K e y > < a : V a l u e   i : t y p e = " T a b l e W i d g e t B a s e V i e w S t a t e " / > < / a : K e y V a l u e O f D i a g r a m O b j e c t K e y a n y T y p e z b w N T n L X > < a : K e y V a l u e O f D i a g r a m O b j e c t K e y a n y T y p e z b w N T n L X > < a : K e y > < K e y > C o l u m n s \ N e w C o l u m n . A s s i g n e d   C o m m i s s i o n e r 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 M e r g e _ D C S 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 M e r g e _ D C S 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 C o l u m n s \ C o u n c i l   N a m e < / K e y > < / a : K e y > < a : V a l u e   i : t y p e = " T a b l e W i d g e t B a s e V i e w S t a t e " / > < / a : K e y V a l u e O f D i a g r a m O b j e c t K e y a n y T y p e z b w N T n L X > < a : K e y V a l u e O f D i a g r a m O b j e c t K e y a n y T y p e z b w N T n L X > < a : K e y > < K e y > C o l u m n s \ D i s t r i c t   N a m e < / K e y > < / a : K e y > < a : V a l u e   i : t y p e = " T a b l e W i d g e t B a s e V i e w S t a t e " / > < / a : K e y V a l u e O f D i a g r a m O b j e c t K e y a n y T y p e z b w N T n L X > < a : K e y V a l u e O f D i a g r a m O b j e c t K e y a n y T y p e z b w N T n L X > < a : K e y > < K e y > C o l u m n s \ S u b D i s t r i c t   N a m e < / K e y > < / a : K e y > < a : V a l u e   i : t y p e = " T a b l e W i d g e t B a s e V i e w S t a t e " / > < / a : K e y V a l u e O f D i a g r a m O b j e c t K e y a n y T y p e z b w N T n L X > < a : K e y V a l u e O f D i a g r a m O b j e c t K e y a n y T y p e z b w N T n L X > < a : K e y > < K e y > C o l u m n s \ U n i t   T y p e < / K e y > < / a : K e y > < a : V a l u e   i : t y p e = " T a b l e W i d g e t B a s e V i e w S t a t e " / > < / a : K e y V a l u e O f D i a g r a m O b j e c t K e y a n y T y p e z b w N T n L X > < a : K e y V a l u e O f D i a g r a m O b j e c t K e y a n y T y p e z b w N T n L X > < a : K e y > < K e y > C o l u m n s \ U n i t   N u m b e r < / K e y > < / a : K e y > < a : V a l u e   i : t y p e = " T a b l e W i d g e t B a s e V i e w S t a t e " / > < / a : K e y V a l u e O f D i a g r a m O b j e c t K e y a n y T y p e z b w N T n L X > < a : K e y V a l u e O f D i a g r a m O b j e c t K e y a n y T y p e z b w N T n L X > < a : K e y > < K e y > C o l u m n s \ C h a r t e r   O r g < / K e y > < / a : K e y > < a : V a l u e   i : t y p e = " T a b l e W i d g e t B a s e V i e w S t a t e " / > < / a : K e y V a l u e O f D i a g r a m O b j e c t K e y a n y T y p e z b w N T n L X > < a : K e y V a l u e O f D i a g r a m O b j e c t K e y a n y T y p e z b w N T n L X > < a : K e y > < K e y > C o l u m n s \ N e w   U n i t < / K e y > < / a : K e y > < a : V a l u e   i : t y p e = " T a b l e W i d g e t B a s e V i e w S t a t e " / > < / a : K e y V a l u e O f D i a g r a m O b j e c t K e y a n y T y p e z b w N T n L X > < a : K e y V a l u e O f D i a g r a m O b j e c t K e y a n y T y p e z b w N T n L X > < a : K e y > < K e y > C o l u m n s \ N e w   U n i t   D a t e < / K e y > < / a : K e y > < a : V a l u e   i : t y p e = " T a b l e W i d g e t B a s e V i e w S t a t e " / > < / a : K e y V a l u e O f D i a g r a m O b j e c t K e y a n y T y p e z b w N T n L X > < a : K e y V a l u e O f D i a g r a m O b j e c t K e y a n y T y p e z b w N T n L X > < a : K e y > < K e y > C o l u m n s \ J a n   S i m p l e < / K e y > < / a : K e y > < a : V a l u e   i : t y p e = " T a b l e W i d g e t B a s e V i e w S t a t e " / > < / a : K e y V a l u e O f D i a g r a m O b j e c t K e y a n y T y p e z b w N T n L X > < a : K e y V a l u e O f D i a g r a m O b j e c t K e y a n y T y p e z b w N T n L X > < a : K e y > < K e y > C o l u m n s \ J a n   D e t a i l e d < / K e y > < / a : K e y > < a : V a l u e   i : t y p e = " T a b l e W i d g e t B a s e V i e w S t a t e " / > < / a : K e y V a l u e O f D i a g r a m O b j e c t K e y a n y T y p e z b w N T n L X > < a : K e y V a l u e O f D i a g r a m O b j e c t K e y a n y T y p e z b w N T n L X > < a : K e y > < K e y > C o l u m n s \ F e b   S i m p l e < / K e y > < / a : K e y > < a : V a l u e   i : t y p e = " T a b l e W i d g e t B a s e V i e w S t a t e " / > < / a : K e y V a l u e O f D i a g r a m O b j e c t K e y a n y T y p e z b w N T n L X > < a : K e y V a l u e O f D i a g r a m O b j e c t K e y a n y T y p e z b w N T n L X > < a : K e y > < K e y > C o l u m n s \ F e b   D e t a i l e d < / K e y > < / a : K e y > < a : V a l u e   i : t y p e = " T a b l e W i d g e t B a s e V i e w S t a t e " / > < / a : K e y V a l u e O f D i a g r a m O b j e c t K e y a n y T y p e z b w N T n L X > < a : K e y V a l u e O f D i a g r a m O b j e c t K e y a n y T y p e z b w N T n L X > < a : K e y > < K e y > C o l u m n s \ M a r   S i m p l e < / K e y > < / a : K e y > < a : V a l u e   i : t y p e = " T a b l e W i d g e t B a s e V i e w S t a t e " / > < / a : K e y V a l u e O f D i a g r a m O b j e c t K e y a n y T y p e z b w N T n L X > < a : K e y V a l u e O f D i a g r a m O b j e c t K e y a n y T y p e z b w N T n L X > < a : K e y > < K e y > C o l u m n s \ M a r   D e t a i l e d < / K e y > < / a : K e y > < a : V a l u e   i : t y p e = " T a b l e W i d g e t B a s e V i e w S t a t e " / > < / a : K e y V a l u e O f D i a g r a m O b j e c t K e y a n y T y p e z b w N T n L X > < a : K e y V a l u e O f D i a g r a m O b j e c t K e y a n y T y p e z b w N T n L X > < a : K e y > < K e y > C o l u m n s \ A p r   S i m p l e < / K e y > < / a : K e y > < a : V a l u e   i : t y p e = " T a b l e W i d g e t B a s e V i e w S t a t e " / > < / a : K e y V a l u e O f D i a g r a m O b j e c t K e y a n y T y p e z b w N T n L X > < a : K e y V a l u e O f D i a g r a m O b j e c t K e y a n y T y p e z b w N T n L X > < a : K e y > < K e y > C o l u m n s \ A p r   D e t a i l e d < / K e y > < / a : K e y > < a : V a l u e   i : t y p e = " T a b l e W i d g e t B a s e V i e w S t a t e " / > < / a : K e y V a l u e O f D i a g r a m O b j e c t K e y a n y T y p e z b w N T n L X > < a : K e y V a l u e O f D i a g r a m O b j e c t K e y a n y T y p e z b w N T n L X > < a : K e y > < K e y > C o l u m n s \ M a y   S i m p l e < / K e y > < / a : K e y > < a : V a l u e   i : t y p e = " T a b l e W i d g e t B a s e V i e w S t a t e " / > < / a : K e y V a l u e O f D i a g r a m O b j e c t K e y a n y T y p e z b w N T n L X > < a : K e y V a l u e O f D i a g r a m O b j e c t K e y a n y T y p e z b w N T n L X > < a : K e y > < K e y > C o l u m n s \ M a y   D e t a i l e d < / K e y > < / a : K e y > < a : V a l u e   i : t y p e = " T a b l e W i d g e t B a s e V i e w S t a t e " / > < / a : K e y V a l u e O f D i a g r a m O b j e c t K e y a n y T y p e z b w N T n L X > < a : K e y V a l u e O f D i a g r a m O b j e c t K e y a n y T y p e z b w N T n L X > < a : K e y > < K e y > C o l u m n s \ J u n   S i m p l e < / K e y > < / a : K e y > < a : V a l u e   i : t y p e = " T a b l e W i d g e t B a s e V i e w S t a t e " / > < / a : K e y V a l u e O f D i a g r a m O b j e c t K e y a n y T y p e z b w N T n L X > < a : K e y V a l u e O f D i a g r a m O b j e c t K e y a n y T y p e z b w N T n L X > < a : K e y > < K e y > C o l u m n s \ J u n   D e t a i l e d < / K e y > < / a : K e y > < a : V a l u e   i : t y p e = " T a b l e W i d g e t B a s e V i e w S t a t e " / > < / a : K e y V a l u e O f D i a g r a m O b j e c t K e y a n y T y p e z b w N T n L X > < a : K e y V a l u e O f D i a g r a m O b j e c t K e y a n y T y p e z b w N T n L X > < a : K e y > < K e y > C o l u m n s \ J u l   S i m p l e < / K e y > < / a : K e y > < a : V a l u e   i : t y p e = " T a b l e W i d g e t B a s e V i e w S t a t e " / > < / a : K e y V a l u e O f D i a g r a m O b j e c t K e y a n y T y p e z b w N T n L X > < a : K e y V a l u e O f D i a g r a m O b j e c t K e y a n y T y p e z b w N T n L X > < a : K e y > < K e y > C o l u m n s \ J u l   D e t a i l e d < / K e y > < / a : K e y > < a : V a l u e   i : t y p e = " T a b l e W i d g e t B a s e V i e w S t a t e " / > < / a : K e y V a l u e O f D i a g r a m O b j e c t K e y a n y T y p e z b w N T n L X > < a : K e y V a l u e O f D i a g r a m O b j e c t K e y a n y T y p e z b w N T n L X > < a : K e y > < K e y > C o l u m n s \ A u g   S i m p l e < / K e y > < / a : K e y > < a : V a l u e   i : t y p e = " T a b l e W i d g e t B a s e V i e w S t a t e " / > < / a : K e y V a l u e O f D i a g r a m O b j e c t K e y a n y T y p e z b w N T n L X > < a : K e y V a l u e O f D i a g r a m O b j e c t K e y a n y T y p e z b w N T n L X > < a : K e y > < K e y > C o l u m n s \ A u g   D e t a i l e d < / K e y > < / a : K e y > < a : V a l u e   i : t y p e = " T a b l e W i d g e t B a s e V i e w S t a t e " / > < / a : K e y V a l u e O f D i a g r a m O b j e c t K e y a n y T y p e z b w N T n L X > < a : K e y V a l u e O f D i a g r a m O b j e c t K e y a n y T y p e z b w N T n L X > < a : K e y > < K e y > C o l u m n s \ S e p   S i m p l e < / K e y > < / a : K e y > < a : V a l u e   i : t y p e = " T a b l e W i d g e t B a s e V i e w S t a t e " / > < / a : K e y V a l u e O f D i a g r a m O b j e c t K e y a n y T y p e z b w N T n L X > < a : K e y V a l u e O f D i a g r a m O b j e c t K e y a n y T y p e z b w N T n L X > < a : K e y > < K e y > C o l u m n s \ S e p   D e t a i l e d < / K e y > < / a : K e y > < a : V a l u e   i : t y p e = " T a b l e W i d g e t B a s e V i e w S t a t e " / > < / a : K e y V a l u e O f D i a g r a m O b j e c t K e y a n y T y p e z b w N T n L X > < a : K e y V a l u e O f D i a g r a m O b j e c t K e y a n y T y p e z b w N T n L X > < a : K e y > < K e y > C o l u m n s \ O c t   S i m p l e < / K e y > < / a : K e y > < a : V a l u e   i : t y p e = " T a b l e W i d g e t B a s e V i e w S t a t e " / > < / a : K e y V a l u e O f D i a g r a m O b j e c t K e y a n y T y p e z b w N T n L X > < a : K e y V a l u e O f D i a g r a m O b j e c t K e y a n y T y p e z b w N T n L X > < a : K e y > < K e y > C o l u m n s \ O c t   D e t a i l e d < / K e y > < / a : K e y > < a : V a l u e   i : t y p e = " T a b l e W i d g e t B a s e V i e w S t a t e " / > < / a : K e y V a l u e O f D i a g r a m O b j e c t K e y a n y T y p e z b w N T n L X > < a : K e y V a l u e O f D i a g r a m O b j e c t K e y a n y T y p e z b w N T n L X > < a : K e y > < K e y > C o l u m n s \ N o v   S i m p l e < / K e y > < / a : K e y > < a : V a l u e   i : t y p e = " T a b l e W i d g e t B a s e V i e w S t a t e " / > < / a : K e y V a l u e O f D i a g r a m O b j e c t K e y a n y T y p e z b w N T n L X > < a : K e y V a l u e O f D i a g r a m O b j e c t K e y a n y T y p e z b w N T n L X > < a : K e y > < K e y > C o l u m n s \ N o v   D e t a i l e d < / K e y > < / a : K e y > < a : V a l u e   i : t y p e = " T a b l e W i d g e t B a s e V i e w S t a t e " / > < / a : K e y V a l u e O f D i a g r a m O b j e c t K e y a n y T y p e z b w N T n L X > < a : K e y V a l u e O f D i a g r a m O b j e c t K e y a n y T y p e z b w N T n L X > < a : K e y > < K e y > C o l u m n s \ D e c   S i m p l e < / K e y > < / a : K e y > < a : V a l u e   i : t y p e = " T a b l e W i d g e t B a s e V i e w S t a t e " / > < / a : K e y V a l u e O f D i a g r a m O b j e c t K e y a n y T y p e z b w N T n L X > < a : K e y V a l u e O f D i a g r a m O b j e c t K e y a n y T y p e z b w N T n L X > < a : K e y > < K e y > C o l u m n s \ D e c   D e t a i l e d < / 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 U n i t _ C o n t a c t _ A n a l y s i s 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 U n i t _ C o n t a c t _ A n a l y s i s 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 C o l u m n s \ C o u n c i l   N a m e < / K e y > < / a : K e y > < a : V a l u e   i : t y p e = " T a b l e W i d g e t B a s e V i e w S t a t e " / > < / a : K e y V a l u e O f D i a g r a m O b j e c t K e y a n y T y p e z b w N T n L X > < a : K e y V a l u e O f D i a g r a m O b j e c t K e y a n y T y p e z b w N T n L X > < a : K e y > < K e y > C o l u m n s \ D i s t r i c t   N a m e < / K e y > < / a : K e y > < a : V a l u e   i : t y p e = " T a b l e W i d g e t B a s e V i e w S t a t e " / > < / a : K e y V a l u e O f D i a g r a m O b j e c t K e y a n y T y p e z b w N T n L X > < a : K e y V a l u e O f D i a g r a m O b j e c t K e y a n y T y p e z b w N T n L X > < a : K e y > < K e y > C o l u m n s \ S u b D i s t r i c t   N a m e < / K e y > < / a : K e y > < a : V a l u e   i : t y p e = " T a b l e W i d g e t B a s e V i e w S t a t e " / > < / a : K e y V a l u e O f D i a g r a m O b j e c t K e y a n y T y p e z b w N T n L X > < a : K e y V a l u e O f D i a g r a m O b j e c t K e y a n y T y p e z b w N T n L X > < a : K e y > < K e y > C o l u m n s \ U n i t   T y p e < / K e y > < / a : K e y > < a : V a l u e   i : t y p e = " T a b l e W i d g e t B a s e V i e w S t a t e " / > < / a : K e y V a l u e O f D i a g r a m O b j e c t K e y a n y T y p e z b w N T n L X > < a : K e y V a l u e O f D i a g r a m O b j e c t K e y a n y T y p e z b w N T n L X > < a : K e y > < K e y > C o l u m n s \ U n i t   N u m b e r < / K e y > < / a : K e y > < a : V a l u e   i : t y p e = " T a b l e W i d g e t B a s e V i e w S t a t e " / > < / a : K e y V a l u e O f D i a g r a m O b j e c t K e y a n y T y p e z b w N T n L X > < a : K e y V a l u e O f D i a g r a m O b j e c t K e y a n y T y p e z b w N T n L X > < a : K e y > < K e y > C o l u m n s \ C h a r t e r   O r g < / K e y > < / a : K e y > < a : V a l u e   i : t y p e = " T a b l e W i d g e t B a s e V i e w S t a t e " / > < / a : K e y V a l u e O f D i a g r a m O b j e c t K e y a n y T y p e z b w N T n L X > < a : K e y V a l u e O f D i a g r a m O b j e c t K e y a n y T y p e z b w N T n L X > < a : K e y > < K e y > C o l u m n s \ N e w   U n i t < / K e y > < / a : K e y > < a : V a l u e   i : t y p e = " T a b l e W i d g e t B a s e V i e w S t a t e " / > < / a : K e y V a l u e O f D i a g r a m O b j e c t K e y a n y T y p e z b w N T n L X > < a : K e y V a l u e O f D i a g r a m O b j e c t K e y a n y T y p e z b w N T n L X > < a : K e y > < K e y > C o l u m n s \ N e w   U n i t   D a t e < / K e y > < / a : K e y > < a : V a l u e   i : t y p e = " T a b l e W i d g e t B a s e V i e w S t a t e " / > < / a : K e y V a l u e O f D i a g r a m O b j e c t K e y a n y T y p e z b w N T n L X > < a : K e y V a l u e O f D i a g r a m O b j e c t K e y a n y T y p e z b w N T n L X > < a : K e y > < K e y > C o l u m n s \ J a n   S i m p l e < / K e y > < / a : K e y > < a : V a l u e   i : t y p e = " T a b l e W i d g e t B a s e V i e w S t a t e " / > < / a : K e y V a l u e O f D i a g r a m O b j e c t K e y a n y T y p e z b w N T n L X > < a : K e y V a l u e O f D i a g r a m O b j e c t K e y a n y T y p e z b w N T n L X > < a : K e y > < K e y > C o l u m n s \ J a n   D e t a i l e d < / K e y > < / a : K e y > < a : V a l u e   i : t y p e = " T a b l e W i d g e t B a s e V i e w S t a t e " / > < / a : K e y V a l u e O f D i a g r a m O b j e c t K e y a n y T y p e z b w N T n L X > < a : K e y V a l u e O f D i a g r a m O b j e c t K e y a n y T y p e z b w N T n L X > < a : K e y > < K e y > C o l u m n s \ F e b   S i m p l e < / K e y > < / a : K e y > < a : V a l u e   i : t y p e = " T a b l e W i d g e t B a s e V i e w S t a t e " / > < / a : K e y V a l u e O f D i a g r a m O b j e c t K e y a n y T y p e z b w N T n L X > < a : K e y V a l u e O f D i a g r a m O b j e c t K e y a n y T y p e z b w N T n L X > < a : K e y > < K e y > C o l u m n s \ F e b   D e t a i l e d < / K e y > < / a : K e y > < a : V a l u e   i : t y p e = " T a b l e W i d g e t B a s e V i e w S t a t e " / > < / a : K e y V a l u e O f D i a g r a m O b j e c t K e y a n y T y p e z b w N T n L X > < a : K e y V a l u e O f D i a g r a m O b j e c t K e y a n y T y p e z b w N T n L X > < a : K e y > < K e y > C o l u m n s \ M a r   S i m p l e < / K e y > < / a : K e y > < a : V a l u e   i : t y p e = " T a b l e W i d g e t B a s e V i e w S t a t e " / > < / a : K e y V a l u e O f D i a g r a m O b j e c t K e y a n y T y p e z b w N T n L X > < a : K e y V a l u e O f D i a g r a m O b j e c t K e y a n y T y p e z b w N T n L X > < a : K e y > < K e y > C o l u m n s \ M a r   D e t a i l e d < / K e y > < / a : K e y > < a : V a l u e   i : t y p e = " T a b l e W i d g e t B a s e V i e w S t a t e " / > < / a : K e y V a l u e O f D i a g r a m O b j e c t K e y a n y T y p e z b w N T n L X > < a : K e y V a l u e O f D i a g r a m O b j e c t K e y a n y T y p e z b w N T n L X > < a : K e y > < K e y > C o l u m n s \ A p r   S i m p l e < / K e y > < / a : K e y > < a : V a l u e   i : t y p e = " T a b l e W i d g e t B a s e V i e w S t a t e " / > < / a : K e y V a l u e O f D i a g r a m O b j e c t K e y a n y T y p e z b w N T n L X > < a : K e y V a l u e O f D i a g r a m O b j e c t K e y a n y T y p e z b w N T n L X > < a : K e y > < K e y > C o l u m n s \ A p r   D e t a i l e d < / K e y > < / a : K e y > < a : V a l u e   i : t y p e = " T a b l e W i d g e t B a s e V i e w S t a t e " / > < / a : K e y V a l u e O f D i a g r a m O b j e c t K e y a n y T y p e z b w N T n L X > < a : K e y V a l u e O f D i a g r a m O b j e c t K e y a n y T y p e z b w N T n L X > < a : K e y > < K e y > C o l u m n s \ M a y   S i m p l e < / K e y > < / a : K e y > < a : V a l u e   i : t y p e = " T a b l e W i d g e t B a s e V i e w S t a t e " / > < / a : K e y V a l u e O f D i a g r a m O b j e c t K e y a n y T y p e z b w N T n L X > < a : K e y V a l u e O f D i a g r a m O b j e c t K e y a n y T y p e z b w N T n L X > < a : K e y > < K e y > C o l u m n s \ M a y   D e t a i l e d < / K e y > < / a : K e y > < a : V a l u e   i : t y p e = " T a b l e W i d g e t B a s e V i e w S t a t e " / > < / a : K e y V a l u e O f D i a g r a m O b j e c t K e y a n y T y p e z b w N T n L X > < a : K e y V a l u e O f D i a g r a m O b j e c t K e y a n y T y p e z b w N T n L X > < a : K e y > < K e y > C o l u m n s \ J u n   S i m p l e < / K e y > < / a : K e y > < a : V a l u e   i : t y p e = " T a b l e W i d g e t B a s e V i e w S t a t e " / > < / a : K e y V a l u e O f D i a g r a m O b j e c t K e y a n y T y p e z b w N T n L X > < a : K e y V a l u e O f D i a g r a m O b j e c t K e y a n y T y p e z b w N T n L X > < a : K e y > < K e y > C o l u m n s \ J u n   D e t a i l e d < / K e y > < / a : K e y > < a : V a l u e   i : t y p e = " T a b l e W i d g e t B a s e V i e w S t a t e " / > < / a : K e y V a l u e O f D i a g r a m O b j e c t K e y a n y T y p e z b w N T n L X > < a : K e y V a l u e O f D i a g r a m O b j e c t K e y a n y T y p e z b w N T n L X > < a : K e y > < K e y > C o l u m n s \ J u l   S i m p l e < / K e y > < / a : K e y > < a : V a l u e   i : t y p e = " T a b l e W i d g e t B a s e V i e w S t a t e " / > < / a : K e y V a l u e O f D i a g r a m O b j e c t K e y a n y T y p e z b w N T n L X > < a : K e y V a l u e O f D i a g r a m O b j e c t K e y a n y T y p e z b w N T n L X > < a : K e y > < K e y > C o l u m n s \ J u l   D e t a i l e d < / K e y > < / a : K e y > < a : V a l u e   i : t y p e = " T a b l e W i d g e t B a s e V i e w S t a t e " / > < / a : K e y V a l u e O f D i a g r a m O b j e c t K e y a n y T y p e z b w N T n L X > < a : K e y V a l u e O f D i a g r a m O b j e c t K e y a n y T y p e z b w N T n L X > < a : K e y > < K e y > C o l u m n s \ A u g   S i m p l e < / K e y > < / a : K e y > < a : V a l u e   i : t y p e = " T a b l e W i d g e t B a s e V i e w S t a t e " / > < / a : K e y V a l u e O f D i a g r a m O b j e c t K e y a n y T y p e z b w N T n L X > < a : K e y V a l u e O f D i a g r a m O b j e c t K e y a n y T y p e z b w N T n L X > < a : K e y > < K e y > C o l u m n s \ A u g   D e t a i l e d < / K e y > < / a : K e y > < a : V a l u e   i : t y p e = " T a b l e W i d g e t B a s e V i e w S t a t e " / > < / a : K e y V a l u e O f D i a g r a m O b j e c t K e y a n y T y p e z b w N T n L X > < a : K e y V a l u e O f D i a g r a m O b j e c t K e y a n y T y p e z b w N T n L X > < a : K e y > < K e y > C o l u m n s \ S e p   S i m p l e < / K e y > < / a : K e y > < a : V a l u e   i : t y p e = " T a b l e W i d g e t B a s e V i e w S t a t e " / > < / a : K e y V a l u e O f D i a g r a m O b j e c t K e y a n y T y p e z b w N T n L X > < a : K e y V a l u e O f D i a g r a m O b j e c t K e y a n y T y p e z b w N T n L X > < a : K e y > < K e y > C o l u m n s \ S e p   D e t a i l e d < / K e y > < / a : K e y > < a : V a l u e   i : t y p e = " T a b l e W i d g e t B a s e V i e w S t a t e " / > < / a : K e y V a l u e O f D i a g r a m O b j e c t K e y a n y T y p e z b w N T n L X > < a : K e y V a l u e O f D i a g r a m O b j e c t K e y a n y T y p e z b w N T n L X > < a : K e y > < K e y > C o l u m n s \ O c t   S i m p l e < / K e y > < / a : K e y > < a : V a l u e   i : t y p e = " T a b l e W i d g e t B a s e V i e w S t a t e " / > < / a : K e y V a l u e O f D i a g r a m O b j e c t K e y a n y T y p e z b w N T n L X > < a : K e y V a l u e O f D i a g r a m O b j e c t K e y a n y T y p e z b w N T n L X > < a : K e y > < K e y > C o l u m n s \ O c t   D e t a i l e d < / K e y > < / a : K e y > < a : V a l u e   i : t y p e = " T a b l e W i d g e t B a s e V i e w S t a t e " / > < / a : K e y V a l u e O f D i a g r a m O b j e c t K e y a n y T y p e z b w N T n L X > < a : K e y V a l u e O f D i a g r a m O b j e c t K e y a n y T y p e z b w N T n L X > < a : K e y > < K e y > C o l u m n s \ N o v   S i m p l e < / K e y > < / a : K e y > < a : V a l u e   i : t y p e = " T a b l e W i d g e t B a s e V i e w S t a t e " / > < / a : K e y V a l u e O f D i a g r a m O b j e c t K e y a n y T y p e z b w N T n L X > < a : K e y V a l u e O f D i a g r a m O b j e c t K e y a n y T y p e z b w N T n L X > < a : K e y > < K e y > C o l u m n s \ N o v   D e t a i l e d < / K e y > < / a : K e y > < a : V a l u e   i : t y p e = " T a b l e W i d g e t B a s e V i e w S t a t e " / > < / a : K e y V a l u e O f D i a g r a m O b j e c t K e y a n y T y p e z b w N T n L X > < a : K e y V a l u e O f D i a g r a m O b j e c t K e y a n y T y p e z b w N T n L X > < a : K e y > < K e y > C o l u m n s \ D e c   S i m p l e < / K e y > < / a : K e y > < a : V a l u e   i : t y p e = " T a b l e W i d g e t B a s e V i e w S t a t e " / > < / a : K e y V a l u e O f D i a g r a m O b j e c t K e y a n y T y p e z b w N T n L X > < a : K e y V a l u e O f D i a g r a m O b j e c t K e y a n y T y p e z b w N T n L X > < a : K e y > < K e y > C o l u m n s \ D e c   D e t a i l e d < / 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 C o l u m n s \ U n i t   N u m b e r   -   C o p y < / K e y > < / a : K e y > < a : V a l u e   i : t y p e = " T a b l e W i d g e t B a s e V i e w S t a t e " / > < / a : K e y V a l u e O f D i a g r a m O b j e c t K e y a n y T y p e z b w N T n L X > < a : K e y V a l u e O f D i a g r a m O b j e c t K e y a n y T y p e z b w N T n L X > < a : K e y > < K e y > C o l u m n s \ U n i q u e < / K e y > < / a : K e y > < a : V a l u e   i : t y p e = " T a b l e W i d g e t B a s e V i e w S t a t e " / > < / a : K e y V a l u e O f D i a g r a m O b j e c t K e y a n y T y p e z b w N T n L X > < a : K e y V a l u e O f D i a g r a m O b j e c t K e y a n y T y p e z b w N T n L X > < a : K e y > < K e y > C o l u m n s \ I n d e x < / K e y > < / a : K e y > < a : V a l u e   i : t y p e = " T a b l e W i d g e t B a s e V i e w S t a t e " / > < / a : K e y V a l u e O f D i a g r a m O b j e c t K e y a n y T y p e z b w N T n L X > < a : K e y V a l u e O f D i a g r a m O b j e c t K e y a n y T y p e z b w N T n L X > < a : K e y > < K e y > C o l u m n s \ P a d d e d I n d e x < / K e y > < / a : K e y > < a : V a l u e   i : t y p e = " T a b l e W i d g e t B a s e V i e w S t a t e " / > < / a : K e y V a l u e O f D i a g r a m O b j e c t K e y a n y T y p e z b w N T n L X > < a : K e y V a l u e O f D i a g r a m O b j e c t K e y a n y T y p e z b w N T n L X > < a : K e y > < K e y > C o l u m n s \ U n i t K e y < / K e y > < / a : K e y > < a : V a l u e   i : t y p e = " T a b l e W i d g e t B a s e V i e w S t a t e " / > < / a : K e y V a l u e O f D i a g r a m O b j e c t K e y a n y T y p e z b w N T n L X > < a : K e y V a l u e O f D i a g r a m O b j e c t K e y a n y T y p e z b w N T n L X > < a : K e y > < K e y > C o l u m n s \ C o n t a c t e d < / K e y > < / a : K e y > < a : V a l u e   i : t y p e = " T a b l e W i d g e t B a s e V i e w S t a t e " / > < / a : K e y V a l u e O f D i a g r a m O b j e c t K e y a n y T y p e z b w N T n L X > < a : K e y V a l u e O f D i a g r a m O b j e c t K e y a n y T y p e z b w N T n L X > < a : K e y > < K e y > C o l u m n s \ L a s t   C o n t a c t < / K e y > < / a : K e y > < a : V a l u e   i : t y p e = " T a b l e W i d g e t B a s e V i e w S t a t e " / > < / a : K e y V a l u e O f D i a g r a m O b j e c t K e y a n y T y p e z b w N T n L X > < a : K e y V a l u e O f D i a g r a m O b j e c t K e y a n y T y p e z b w N T n L X > < a : K e y > < K e y > C o l u m n s \ N e w   U n i t   Y e a r < / K e y > < / a : K e y > < a : V a l u e   i : t y p e = " T a b l e W i d g e t B a s e V i e w S t a t e " / > < / a : K e y V a l u e O f D i a g r a m O b j e c t K e y a n y T y p e z b w N T n L X > < a : K e y V a l u e O f D i a g r a m O b j e c t K e y a n y T y p e z b w N T n L X > < a : K e y > < K e y > C o l u m n s \ N e w   U n i t ? < / K e y > < / a : K e y > < a : V a l u e   i : t y p e = " T a b l e W i d g e t B a s e V i e w S t a t e " / > < / a : K e y V a l u e O f D i a g r a m O b j e c t K e y a n y T y p e z b w N T n L X > < a : K e y V a l u e O f D i a g r a m O b j e c t K e y a n y T y p e z b w N T n L X > < a : K e y > < K e y > C o l u m n s \ T o t a l   D e t a i l e d < / K e y > < / a : K e y > < a : V a l u e   i : t y p e = " T a b l e W i d g e t B a s e V i e w S t a t e " / > < / a : K e y V a l u e O f D i a g r a m O b j e c t K e y a n y T y p e z b w N T n L X > < a : K e y V a l u e O f D i a g r a m O b j e c t K e y a n y T y p e z b w N T n L X > < a : K e y > < K e y > C o l u m n s \ T o t a l   S i m p l e < / K e y > < / a : K e y > < a : V a l u e   i : t y p e = " T a b l e W i d g e t B a s e V i e w S t a t e " / > < / a : K e y V a l u e O f D i a g r a m O b j e c t K e y a n y T y p e z b w N T n L X > < a : K e y V a l u e O f D i a g r a m O b j e c t K e y a n y T y p e z b w N T n L X > < a : K e y > < K e y > C o l u m n s \ N U C < / K e y > < / a : K e y > < a : V a l u e   i : t y p e = " T a b l e W i d g e t B a s e V i e w S t a t e " / > < / a : K e y V a l u e O f D i a g r a m O b j e c t K e y a n y T y p e z b w N T n L X > < a : K e y V a l u e O f D i a g r a m O b j e c t K e y a n y T y p e z b w N T n L X > < a : K e y > < K e y > C o l u m n s \ J T E < / K e y > < / a : K e y > < a : V a l u e   i : t y p e = " T a b l e W i d g e t B a s e V i e w S t a t e " / > < / a : K e y V a l u e O f D i a g r a m O b j e c t K e y a n y T y p e z b w N T n L X > < a : K e y V a l u e O f D i a g r a m O b j e c t K e y a n y T y p e z b w N T n L X > < a : K e y > < K e y > C o l u m n s \ 2 0 1 6   J T E < / K e y > < / a : K e y > < a : V a l u e   i : t y p e = " T a b l e W i d g e t B a s e V i e w S t a t e " / > < / a : K e y V a l u e O f D i a g r a m O b j e c t K e y a n y T y p e z b w N T n L X > < a : K e y V a l u e O f D i a g r a m O b j e c t K e y a n y T y p e z b w N T n L X > < a : K e y > < K e y > C o l u m n s \ M i s s e d   J T E < / K e y > < / a : K e y > < a : V a l u e   i : t y p e = " T a b l e W i d g e t B a s e V i e w S t a t e " / > < / a : K e y V a l u e O f D i a g r a m O b j e c t K e y a n y T y p e z b w N T n L X > < a : K e y V a l u e O f D i a g r a m O b j e c t K e y a n y T y p e z b w N T n L X > < a : K e y > < K e y > C o l u m n s \ H a s   C o m m i s s i o n e r < / K e y > < / a : K e y > < a : V a l u e   i : t y p e = " T a b l e W i d g e t B a s e V i e w S t a t e " / > < / a : K e y V a l u e O f D i a g r a m O b j e c t K e y a n y T y p e z b w N T n L X > < a : K e y V a l u e O f D i a g r a m O b j e c t K e y a n y T y p e z b w N T n L X > < a : K e y > < K e y > C o l u m n s \ H a s   D e t a i l e d < / K e y > < / a : K e y > < a : V a l u e   i : t y p e = " T a b l e W i d g e t B a s e V i e w S t a t e " / > < / a : K e y V a l u e O f D i a g r a m O b j e c t K e y a n y T y p e z b w N T n L X > < a : K e y V a l u e O f D i a g r a m O b j e c t K e y a n y T y p e z b w N T n L X > < a : K e y > < K e y > C o l u m n s \ M e e t s   J T E   Y T D   T a r g e t 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9 8 a 7 5 d 3 6 - 3 0 7 5 - 4 5 1 d - a 5 4 0 - 6 f f e 0 4 f 6 1 2 6 4 " > < C u s t o m C o n t e n t > < ! [ C D A T A [ < ? x m l   v e r s i o n = " 1 . 0 "   e n c o d i n g = " u t f - 1 6 " ? > < S e t t i n g s > < C a l c u l a t e d F i e l d s > < i t e m > < M e a s u r e N a m e > %   C o n t a c t e d < / M e a s u r e N a m e > < D i s p l a y N a m e > %   C o n t a c t e d < / D i s p l a y N a m e > < V i s i b l e > F a l s e < / V i s i b l e > < / i t e m > < i t e m > < M e a s u r e N a m e > %   N U C < / M e a s u r e N a m e > < D i s p l a y N a m e > %   N U C < / D i s p l a y N a m e > < V i s i b l e > F a l s e < / V i s i b l e > < / i t e m > < i t e m > < M e a s u r e N a m e > %   2 0 1 6   J T E < / M e a s u r e N a m e > < D i s p l a y N a m e > %   2 0 1 6   J T E < / D i s p l a y N a m e > < V i s i b l e > F a l s e < / V i s i b l e > < / i t e m > < i t e m > < M e a s u r e N a m e > D a y O f M o n t h < / M e a s u r e N a m e > < D i s p l a y N a m e > D a y O f M o n t h < / D i s p l a y N a m e > < V i s i b l e > F a l s e < / V i s i b l e > < / i t e m > < i t e m > < M e a s u r e N a m e > M o n t h O f Y e a r < / M e a s u r e N a m e > < D i s p l a y N a m e > M o n t h O f Y e a r < / D i s p l a y N a m e > < V i s i b l e > F a l s e < / V i s i b l e > < / i t e m > < i t e m > < M e a s u r e N a m e > C u r r e n t M o n t h < / M e a s u r e N a m e > < D i s p l a y N a m e > C u r r e n t M o n t h < / D i s p l a y N a m e > < V i s i b l e > F a l s e < / V i s i b l e > < / i t e m > < i t e m > < M e a s u r e N a m e > N u m   M a y   U n i t s   C o n t a c t e d < / M e a s u r e N a m e > < D i s p l a y N a m e > N u m   M a y   U n i t s   C o n t a c t e d < / D i s p l a y N a m e > < V i s i b l e > F a l s e < / V i s i b l e > < / i t e m > < i t e m > < M e a s u r e N a m e > N u m   J a n   U n i t s   C o n t a c t e d < / M e a s u r e N a m e > < D i s p l a y N a m e > N u m   J a n   U n i t s   C o n t a c t e d < / D i s p l a y N a m e > < V i s i b l e > F a l s e < / V i s i b l e > < / i t e m > < i t e m > < M e a s u r e N a m e > N u m   F e b   U n i t s   C o n t a c t e d < / M e a s u r e N a m e > < D i s p l a y N a m e > N u m   F e b   U n i t s   C o n t a c t e d < / D i s p l a y N a m e > < V i s i b l e > F a l s e < / V i s i b l e > < / i t e m > < i t e m > < M e a s u r e N a m e > N u m   M a r   U n i t s   C o n t a c t e d < / M e a s u r e N a m e > < D i s p l a y N a m e > N u m   M a r   U n i t s   C o n t a c t e d < / D i s p l a y N a m e > < V i s i b l e > F a l s e < / V i s i b l e > < / i t e m > < i t e m > < M e a s u r e N a m e > N u m   A p r   U n i t s   C o n t a c t e d < / M e a s u r e N a m e > < D i s p l a y N a m e > N u m   A p r   U n i t s   C o n t a c t e d < / D i s p l a y N a m e > < V i s i b l e > F a l s e < / V i s i b l e > < / i t e m > < i t e m > < M e a s u r e N a m e > N u m   J u n   U n i t s   C o n t a c t e d < / M e a s u r e N a m e > < D i s p l a y N a m e > N u m   J u n   U n i t s   C o n t a c t e d < / D i s p l a y N a m e > < V i s i b l e > F a l s e < / V i s i b l e > < / i t e m > < i t e m > < M e a s u r e N a m e > N u m   J u l   U n i t s   C o n t a c t e d < / M e a s u r e N a m e > < D i s p l a y N a m e > N u m   J u l   U n i t s   C o n t a c t e d < / D i s p l a y N a m e > < V i s i b l e > F a l s e < / V i s i b l e > < / i t e m > < i t e m > < M e a s u r e N a m e > N u m   A u g   U n i t s   C o n t a c t e d < / M e a s u r e N a m e > < D i s p l a y N a m e > N u m   A u g   U n i t s   C o n t a c t e d < / D i s p l a y N a m e > < V i s i b l e > F a l s e < / V i s i b l e > < / i t e m > < i t e m > < M e a s u r e N a m e > N u m   S e p   U n i t s   C o n t a c t e d < / M e a s u r e N a m e > < D i s p l a y N a m e > N u m   S e p   U n i t s   C o n t a c t e d < / D i s p l a y N a m e > < V i s i b l e > F a l s e < / V i s i b l e > < / i t e m > < i t e m > < M e a s u r e N a m e > N u m   O c t   U n i t s   C o n t a c t e d < / M e a s u r e N a m e > < D i s p l a y N a m e > N u m   O c t   U n i t s   C o n t a c t e d < / D i s p l a y N a m e > < V i s i b l e > F a l s e < / V i s i b l e > < / i t e m > < i t e m > < M e a s u r e N a m e > N u m   N o v   U n i t s   C o n t a c t e d < / M e a s u r e N a m e > < D i s p l a y N a m e > N u m   N o v   U n i t s   C o n t a c t e d < / D i s p l a y N a m e > < V i s i b l e > F a l s e < / V i s i b l e > < / i t e m > < i t e m > < M e a s u r e N a m e > N u m   D e c   U n i t s   C o n t a c t e d < / M e a s u r e N a m e > < D i s p l a y N a m e > N u m   D e c   U n i t s   C o n t a c t e d < / D i s p l a y N a m e > < V i s i b l e > F a l s e < / V i s i b l e > < / i t e m > < i t e m > < M e a s u r e N a m e > P c t   U n i t s   C o n t a c t e d   J a n < / M e a s u r e N a m e > < D i s p l a y N a m e > P c t   U n i t s   C o n t a c t e d   J a n < / D i s p l a y N a m e > < V i s i b l e > F a l s e < / V i s i b l e > < / i t e m > < i t e m > < M e a s u r e N a m e > P c t   U n i t s   C o n t a c t e d   F e b < / M e a s u r e N a m e > < D i s p l a y N a m e > P c t   U n i t s   C o n t a c t e d   F e b < / D i s p l a y N a m e > < V i s i b l e > F a l s e < / V i s i b l e > < / i t e m > < i t e m > < M e a s u r e N a m e > P c t   U n i t s   C o n t a c t e d   M a r < / M e a s u r e N a m e > < D i s p l a y N a m e > P c t   U n i t s   C o n t a c t e d   M a r < / D i s p l a y N a m e > < V i s i b l e > F a l s e < / V i s i b l e > < / i t e m > < i t e m > < M e a s u r e N a m e > P c t   U n i t s   C o n t a c t e d   A p r < / M e a s u r e N a m e > < D i s p l a y N a m e > P c t   U n i t s   C o n t a c t e d   A p r < / D i s p l a y N a m e > < V i s i b l e > F a l s e < / V i s i b l e > < / i t e m > < i t e m > < M e a s u r e N a m e > P c t   U n i t s   C o n t a c t e d   M a y < / M e a s u r e N a m e > < D i s p l a y N a m e > P c t   U n i t s   C o n t a c t e d   M a y < / D i s p l a y N a m e > < V i s i b l e > F a l s e < / V i s i b l e > < / i t e m > < i t e m > < M e a s u r e N a m e > P c t   U n i t s   C o n t a c t e d   J u n < / M e a s u r e N a m e > < D i s p l a y N a m e > P c t   U n i t s   C o n t a c t e d   J u n < / D i s p l a y N a m e > < V i s i b l e > F a l s e < / V i s i b l e > < / i t e m > < i t e m > < M e a s u r e N a m e > P c t   U n i t s   C o n t a c t e d   J u l < / M e a s u r e N a m e > < D i s p l a y N a m e > P c t   U n i t s   C o n t a c t e d   J u l < / D i s p l a y N a m e > < V i s i b l e > F a l s e < / V i s i b l e > < / i t e m > < i t e m > < M e a s u r e N a m e > P c t   U n i t s   C o n t a c t e d   A u g < / M e a s u r e N a m e > < D i s p l a y N a m e > P c t   U n i t s   C o n t a c t e d   A u g < / D i s p l a y N a m e > < V i s i b l e > F a l s e < / V i s i b l e > < / i t e m > < i t e m > < M e a s u r e N a m e > P c t   U n i t s   C o n t a c t e d   S e p < / M e a s u r e N a m e > < D i s p l a y N a m e > P c t   U n i t s   C o n t a c t e d   S e p < / D i s p l a y N a m e > < V i s i b l e > F a l s e < / V i s i b l e > < / i t e m > < i t e m > < M e a s u r e N a m e > P c t   U n i t s   C o n t a c t e d   O c t < / M e a s u r e N a m e > < D i s p l a y N a m e > P c t   U n i t s   C o n t a c t e d   O c t < / D i s p l a y N a m e > < V i s i b l e > F a l s e < / V i s i b l e > < / i t e m > < i t e m > < M e a s u r e N a m e > P c t   U n i t s   C o n t a c t e d   N o v < / M e a s u r e N a m e > < D i s p l a y N a m e > P c t   U n i t s   C o n t a c t e d   N o v < / D i s p l a y N a m e > < V i s i b l e > F a l s e < / V i s i b l e > < / i t e m > < i t e m > < M e a s u r e N a m e > P c t   U n i t s   C o n t a c t e d   D e c < / M e a s u r e N a m e > < D i s p l a y N a m e > P c t   U n i t s   C o n t a c t e d   D e c < / D i s p l a y N a m e > < V i s i b l e > F a l s e < / V i s i b l e > < / i t e m > < i t e m > < M e a s u r e N a m e > #   C o n t a c t e d   t h i s   M o n t h < / M e a s u r e N a m e > < D i s p l a y N a m e > #   C o n t a c t e d   t h i s   M o n t h < / D i s p l a y N a m e > < V i s i b l e > F a l s e < / V i s i b l e > < / i t e m > < i t e m > < M e a s u r e N a m e > %   C o n t a c t e d   t h i s   M o n t h < / M e a s u r e N a m e > < D i s p l a y N a m e > %   C o n t a c t e d   t h i s   M o n t h < / D i s p l a y N a m e > < V i s i b l e > F a l s e < / V i s i b l e > < / i t e m > < i t e m > < M e a s u r e N a m e > J T E   P r o - r a t a < / M e a s u r e N a m e > < D i s p l a y N a m e > J T E   P r o - r a t a < / D i s p l a y N a m e > < V i s i b l e > F a l s e < / V i s i b l e > < / i t e m > < i t e m > < M e a s u r e N a m e > C u r r e n t M o n t h N a m e < / M e a s u r e N a m e > < D i s p l a y N a m e > C u r r e n t M o n t h N a m e < / D i s p l a y N a m e > < V i s i b l e > F a l s e < / V i s i b l e > < / i t e m > < i t e m > < M e a s u r e N a m e > %   J T E < / M e a s u r e N a m e > < D i s p l a y N a m e > %   J T E < / D i s p l a y N a m e > < V i s i b l e > F a l s e < / V i s i b l e > < / i t e m > < i t e m > < M e a s u r e N a m e > _ %   J T E   G o a l < / M e a s u r e N a m e > < D i s p l a y N a m e > _ %   J T E   G o a l < / 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 _ %   J T E   S t a t u s < / M e a s u r e N a m e > < D i s p l a y N a m e > _ %   J T E   S t a t u s < / D i s p l a y N a m e > < V i s i b l e > F a l s e < / V i s i b l e > < / i t e m > < i t e m > < M e a s u r e N a m e > N u m _ C o u n c i l s < / M e a s u r e N a m e > < D i s p l a y N a m e > N u m _ C o u n c i l s < / D i s p l a y N a m e > < V i s i b l e > F a l s e < / V i s i b l e > < / i t e m > < / C a l c u l a t e d F i e l d s > < S A H o s t H a s h > 0 < / S A H o s t H a s h > < G e m i n i F i e l d L i s t V i s i b l e > T r u e < / G e m i n i F i e l d L i s t V i s i b l e > < / S e t t i n g s > ] ] > < / C u s t o m C o n t e n t > < / G e m i n i > 
</file>

<file path=customXml/item18.xml>��< ? x m l   v e r s i o n = " 1 . 0 "   e n c o d i n g = " U T F - 1 6 " ? > < G e m i n i   x m l n s = " h t t p : / / g e m i n i / p i v o t c u s t o m i z a t i o n / c c b 9 1 f 4 f - d 7 9 4 - 4 8 b 7 - 9 a a 4 - 5 9 7 4 9 6 e d d 6 d 6 " > < C u s t o m C o n t e n t > < ! [ C D A T A [ < ? x m l   v e r s i o n = " 1 . 0 "   e n c o d i n g = " u t f - 1 6 " ? > < S e t t i n g s > < C a l c u l a t e d F i e l d s > < i t e m > < M e a s u r e N a m e > D a y O f M o n t h < / M e a s u r e N a m e > < D i s p l a y N a m e > D a y O f M o n t h < / D i s p l a y N a m e > < V i s i b l e > F a l s e < / V i s i b l e > < / i t e m > < i t e m > < M e a s u r e N a m e > M o n t h O f Y e a r < / M e a s u r e N a m e > < D i s p l a y N a m e > M o n t h O f Y e a r < / D i s p l a y N a m e > < V i s i b l e > F a l s e < / V i s i b l e > < / i t e m > < i t e m > < M e a s u r e N a m e > _ %   J T E   G o a l < / M e a s u r e N a m e > < D i s p l a y N a m e > _ %   J T E   G o a l < / D i s p l a y N a m e > < V i s i b l e > F a l s e < / V i s i b l e > < / i t e m > < i t e m > < M e a s u r e N a m e > C u r r e n t M o n t h < / M e a s u r e N a m e > < D i s p l a y N a m e > C u r r e n t M o n t h < / D i s p l a y N a m e > < V i s i b l e > F a l s e < / V i s i b l e > < / i t e m > < i t e m > < M e a s u r e N a m e > C u r r e n t M o n t h N a m e < / M e a s u r e N a m e > < D i s p l a y N a m e > C u r r e n t M o n t h N a m e < / D i s p l a y N a m e > < V i s i b l e > F a l s e < / V i s i b l e > < / i t e m > < i t e m > < M e a s u r e N a m e > J T E   P r o - r a t a < / M e a s u r e N a m e > < D i s p l a y N a m e > J T E   P r o - r a t a < / D i s p l a y N a m e > < V i s i b l e > F a l s e < / V i s i b l e > < / i t e m > < i t e m > < M e a s u r e N a m e > #   C o n t a c t e d   t h i s   M o n t h < / M e a s u r e N a m e > < D i s p l a y N a m e > #   C o n t a c t e d   t h i s   M o n t h < / 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  C o n t a c t e d < / M e a s u r e N a m e > < D i s p l a y N a m e > %   C o n t a c t e d < / D i s p l a y N a m e > < V i s i b l e > F a l s e < / V i s i b l e > < / i t e m > < i t e m > < M e a s u r e N a m e > %   2 0 1 6   J T E < / M e a s u r e N a m e > < D i s p l a y N a m e > %   2 0 1 6   J T E < / D i s p l a y N a m e > < V i s i b l e > F a l s e < / V i s i b l e > < / i t e m > < i t e m > < M e a s u r e N a m e > %   J T E < / M e a s u r e N a m e > < D i s p l a y N a m e > %   J T E < / D i s p l a y N a m e > < V i s i b l e > F a l s e < / V i s i b l e > < / i t e m > < i t e m > < M e a s u r e N a m e > %   N U C < / M e a s u r e N a m e > < D i s p l a y N a m e > %   N U C < / D i s p l a y N a m e > < V i s i b l e > F a l s e < / V i s i b l e > < / i t e m > < i t e m > < M e a s u r e N a m e > _ %   J T E   S t a t u s < / M e a s u r e N a m e > < D i s p l a y N a m e > _ %   J T E   S t a t u s < / D i s p l a y N a m e > < V i s i b l e > F a l s e < / V i s i b l e > < / i t e m > < i t e m > < M e a s u r e N a m e > N u m   A p r   U n i t s   C o n t a c t e d < / M e a s u r e N a m e > < D i s p l a y N a m e > N u m   A p r   U n i t s   C o n t a c t e d < / D i s p l a y N a m e > < V i s i b l e > F a l s e < / V i s i b l e > < / i t e m > < i t e m > < M e a s u r e N a m e > N u m   A u g   U n i t s   C o n t a c t e d < / M e a s u r e N a m e > < D i s p l a y N a m e > N u m   A u g   U n i t s   C o n t a c t e d < / D i s p l a y N a m e > < V i s i b l e > F a l s e < / V i s i b l e > < / i t e m > < i t e m > < M e a s u r e N a m e > N u m   D e c   U n i t s   C o n t a c t e d < / M e a s u r e N a m e > < D i s p l a y N a m e > N u m   D e c   U n i t s   C o n t a c t e d < / D i s p l a y N a m e > < V i s i b l e > F a l s e < / V i s i b l e > < / i t e m > < i t e m > < M e a s u r e N a m e > N u m   F e b   U n i t s   C o n t a c t e d < / M e a s u r e N a m e > < D i s p l a y N a m e > N u m   F e b   U n i t s   C o n t a c t e d < / D i s p l a y N a m e > < V i s i b l e > F a l s e < / V i s i b l e > < / i t e m > < i t e m > < M e a s u r e N a m e > N u m   J a n   U n i t s   C o n t a c t e d < / M e a s u r e N a m e > < D i s p l a y N a m e > N u m   J a n   U n i t s   C o n t a c t e d < / D i s p l a y N a m e > < V i s i b l e > F a l s e < / V i s i b l e > < / i t e m > < i t e m > < M e a s u r e N a m e > N u m   J u l   U n i t s   C o n t a c t e d < / M e a s u r e N a m e > < D i s p l a y N a m e > N u m   J u l   U n i t s   C o n t a c t e d < / D i s p l a y N a m e > < V i s i b l e > F a l s e < / V i s i b l e > < / i t e m > < i t e m > < M e a s u r e N a m e > N u m   J u n   U n i t s   C o n t a c t e d < / M e a s u r e N a m e > < D i s p l a y N a m e > N u m   J u n   U n i t s   C o n t a c t e d < / D i s p l a y N a m e > < V i s i b l e > F a l s e < / V i s i b l e > < / i t e m > < i t e m > < M e a s u r e N a m e > N u m   M a r   U n i t s   C o n t a c t e d < / M e a s u r e N a m e > < D i s p l a y N a m e > N u m   M a r   U n i t s   C o n t a c t e d < / D i s p l a y N a m e > < V i s i b l e > F a l s e < / V i s i b l e > < / i t e m > < i t e m > < M e a s u r e N a m e > N u m   M a y   U n i t s   C o n t a c t e d < / M e a s u r e N a m e > < D i s p l a y N a m e > N u m   M a y   U n i t s   C o n t a c t e d < / D i s p l a y N a m e > < V i s i b l e > F a l s e < / V i s i b l e > < / i t e m > < i t e m > < M e a s u r e N a m e > N u m   N o v   U n i t s   C o n t a c t e d < / M e a s u r e N a m e > < D i s p l a y N a m e > N u m   N o v   U n i t s   C o n t a c t e d < / D i s p l a y N a m e > < V i s i b l e > F a l s e < / V i s i b l e > < / i t e m > < i t e m > < M e a s u r e N a m e > N u m   O c t   U n i t s   C o n t a c t e d < / M e a s u r e N a m e > < D i s p l a y N a m e > N u m   O c t   U n i t s   C o n t a c t e d < / D i s p l a y N a m e > < V i s i b l e > F a l s e < / V i s i b l e > < / i t e m > < i t e m > < M e a s u r e N a m e > N u m   S e p   U n i t s   C o n t a c t e d < / M e a s u r e N a m e > < D i s p l a y N a m e > N u m   S e p   U n i t s   C o n t a c t e d < / D i s p l a y N a m e > < V i s i b l e > F a l s e < / V i s i b l e > < / i t e m > < i t e m > < M e a s u r e N a m e > P c t   U n i t s   C o n t a c t e d   A p r < / M e a s u r e N a m e > < D i s p l a y N a m e > P c t   U n i t s   C o n t a c t e d   A p r < / D i s p l a y N a m e > < V i s i b l e > F a l s e < / V i s i b l e > < / i t e m > < i t e m > < M e a s u r e N a m e > P c t   U n i t s   C o n t a c t e d   A u g < / M e a s u r e N a m e > < D i s p l a y N a m e > P c t   U n i t s   C o n t a c t e d   A u g < / D i s p l a y N a m e > < V i s i b l e > F a l s e < / V i s i b l e > < / i t e m > < i t e m > < M e a s u r e N a m e > P c t   U n i t s   C o n t a c t e d   D e c < / M e a s u r e N a m e > < D i s p l a y N a m e > P c t   U n i t s   C o n t a c t e d   D e c < / D i s p l a y N a m e > < V i s i b l e > F a l s e < / V i s i b l e > < / i t e m > < i t e m > < M e a s u r e N a m e > P c t   U n i t s   C o n t a c t e d   F e b < / M e a s u r e N a m e > < D i s p l a y N a m e > P c t   U n i t s   C o n t a c t e d   F e b < / D i s p l a y N a m e > < V i s i b l e > F a l s e < / V i s i b l e > < / i t e m > < i t e m > < M e a s u r e N a m e > P c t   U n i t s   C o n t a c t e d   J a n < / M e a s u r e N a m e > < D i s p l a y N a m e > P c t   U n i t s   C o n t a c t e d   J a n < / D i s p l a y N a m e > < V i s i b l e > F a l s e < / V i s i b l e > < / i t e m > < i t e m > < M e a s u r e N a m e > P c t   U n i t s   C o n t a c t e d   J u l < / M e a s u r e N a m e > < D i s p l a y N a m e > P c t   U n i t s   C o n t a c t e d   J u l < / D i s p l a y N a m e > < V i s i b l e > F a l s e < / V i s i b l e > < / i t e m > < i t e m > < M e a s u r e N a m e > P c t   U n i t s   C o n t a c t e d   J u n < / M e a s u r e N a m e > < D i s p l a y N a m e > P c t   U n i t s   C o n t a c t e d   J u n < / D i s p l a y N a m e > < V i s i b l e > F a l s e < / V i s i b l e > < / i t e m > < i t e m > < M e a s u r e N a m e > P c t   U n i t s   C o n t a c t e d   M a r < / M e a s u r e N a m e > < D i s p l a y N a m e > P c t   U n i t s   C o n t a c t e d   M a r < / D i s p l a y N a m e > < V i s i b l e > F a l s e < / V i s i b l e > < / i t e m > < i t e m > < M e a s u r e N a m e > P c t   U n i t s   C o n t a c t e d   M a y < / M e a s u r e N a m e > < D i s p l a y N a m e > P c t   U n i t s   C o n t a c t e d   M a y < / D i s p l a y N a m e > < V i s i b l e > F a l s e < / V i s i b l e > < / i t e m > < i t e m > < M e a s u r e N a m e > P c t   U n i t s   C o n t a c t e d   N o v < / M e a s u r e N a m e > < D i s p l a y N a m e > P c t   U n i t s   C o n t a c t e d   N o v < / D i s p l a y N a m e > < V i s i b l e > F a l s e < / V i s i b l e > < / i t e m > < i t e m > < M e a s u r e N a m e > P c t   U n i t s   C o n t a c t e d   O c t < / M e a s u r e N a m e > < D i s p l a y N a m e > P c t   U n i t s   C o n t a c t e d   O c t < / D i s p l a y N a m e > < V i s i b l e > F a l s e < / V i s i b l e > < / i t e m > < i t e m > < M e a s u r e N a m e > P c t   U n i t s   C o n t a c t e d   S e p < / M e a s u r e N a m e > < D i s p l a y N a m e > P c t   U n i t s   C o n t a c t e d   S e p < / D i s p l a y N a m e > < V i s i b l e > F a l s e < / V i s i b l e > < / i t e m > < i t e m > < M e a s u r e N a m e > %   C o n t a c t e d   t h i s   M o n t h < / M e a s u r e N a m e > < D i s p l a y N a m e > %   C o n t a c t e d   t h i s   M o n t h < / D i s p l a y N a m e > < V i s i b l e > F a l s e 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C a l c u l a t e d F i e l d s > < S A H o s t H a s h > 0 < / S A H o s t H a s h > < G e m i n i F i e l d L i s t V i s i b l e > T r u e < / G e m i n i F i e l d L i s t V i s i b l e > < / S e t t i n g s > ] ] > < / C u s t o m C o n t e n t > < / G e m i n i > 
</file>

<file path=customXml/item19.xml>��< ? x m l   v e r s i o n = " 1 . 0 "   e n c o d i n g = " U T F - 1 6 " ? > < G e m i n i   x m l n s = " h t t p : / / g e m i n i / p i v o t c u s t o m i z a t i o n / 9 3 c 6 8 9 6 1 - 2 a 7 4 - 4 4 1 7 - a 6 a 4 - 1 f 9 f 6 7 c c 0 b a 7 " > < C u s t o m C o n t e n t > < ! [ C D A T A [ < ? x m l   v e r s i o n = " 1 . 0 "   e n c o d i n g = " u t f - 1 6 " ? > < S e t t i n g s > < C a l c u l a t e d F i e l d s > < i t e m > < M e a s u r e N a m e > D a y O f M o n t h < / M e a s u r e N a m e > < D i s p l a y N a m e > D a y O f M o n t h < / D i s p l a y N a m e > < V i s i b l e > F a l s e < / V i s i b l e > < / i t e m > < i t e m > < M e a s u r e N a m e > M o n t h O f Y e a r < / M e a s u r e N a m e > < D i s p l a y N a m e > M o n t h O f Y e a r < / D i s p l a y N a m e > < V i s i b l e > F a l s e < / V i s i b l e > < / i t e m > < i t e m > < M e a s u r e N a m e > _ %   J T E   G o a l < / M e a s u r e N a m e > < D i s p l a y N a m e > _ %   J T E   G o a l < / D i s p l a y N a m e > < V i s i b l e > F a l s e < / V i s i b l e > < / i t e m > < i t e m > < M e a s u r e N a m e > C u r r e n t M o n t h < / M e a s u r e N a m e > < D i s p l a y N a m e > C u r r e n t M o n t h < / D i s p l a y N a m e > < V i s i b l e > F a l s e < / V i s i b l e > < / i t e m > < i t e m > < M e a s u r e N a m e > C u r r e n t M o n t h N a m e < / M e a s u r e N a m e > < D i s p l a y N a m e > C u r r e n t M o n t h N a m e < / D i s p l a y N a m e > < V i s i b l e > F a l s e < / V i s i b l e > < / i t e m > < i t e m > < M e a s u r e N a m e > J T E   P r o - r a t a < / M e a s u r e N a m e > < D i s p l a y N a m e > J T E   P r o - r a t a < / D i s p l a y N a m e > < V i s i b l e > F a l s e < / V i s i b l e > < / i t e m > < i t e m > < M e a s u r e N a m e > #   C o n t a c t e d   t h i s   M o n t h < / M e a s u r e N a m e > < D i s p l a y N a m e > #   C o n t a c t e d   t h i s   M o n t h < / 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  C o n t a c t e d < / M e a s u r e N a m e > < D i s p l a y N a m e > %   C o n t a c t e d < / D i s p l a y N a m e > < V i s i b l e > F a l s e < / V i s i b l e > < / i t e m > < i t e m > < M e a s u r e N a m e > %   2 0 1 6   J T E < / M e a s u r e N a m e > < D i s p l a y N a m e > %   2 0 1 6   J T E < / D i s p l a y N a m e > < V i s i b l e > F a l s e < / V i s i b l e > < / i t e m > < i t e m > < M e a s u r e N a m e > %   J T E < / M e a s u r e N a m e > < D i s p l a y N a m e > %   J T E < / D i s p l a y N a m e > < V i s i b l e > F a l s e < / V i s i b l e > < / i t e m > < i t e m > < M e a s u r e N a m e > %   N U C < / M e a s u r e N a m e > < D i s p l a y N a m e > %   N U C < / D i s p l a y N a m e > < V i s i b l e > F a l s e < / V i s i b l e > < / i t e m > < i t e m > < M e a s u r e N a m e > _ %   J T E   S t a t u s < / M e a s u r e N a m e > < D i s p l a y N a m e > _ %   J T E   S t a t u s < / D i s p l a y N a m e > < V i s i b l e > F a l s e < / V i s i b l e > < / i t e m > < i t e m > < M e a s u r e N a m e > N u m   A p r   U n i t s   C o n t a c t e d < / M e a s u r e N a m e > < D i s p l a y N a m e > N u m   A p r   U n i t s   C o n t a c t e d < / D i s p l a y N a m e > < V i s i b l e > F a l s e < / V i s i b l e > < / i t e m > < i t e m > < M e a s u r e N a m e > N u m   A u g   U n i t s   C o n t a c t e d < / M e a s u r e N a m e > < D i s p l a y N a m e > N u m   A u g   U n i t s   C o n t a c t e d < / D i s p l a y N a m e > < V i s i b l e > F a l s e < / V i s i b l e > < / i t e m > < i t e m > < M e a s u r e N a m e > N u m   D e c   U n i t s   C o n t a c t e d < / M e a s u r e N a m e > < D i s p l a y N a m e > N u m   D e c   U n i t s   C o n t a c t e d < / D i s p l a y N a m e > < V i s i b l e > F a l s e < / V i s i b l e > < / i t e m > < i t e m > < M e a s u r e N a m e > N u m   F e b   U n i t s   C o n t a c t e d < / M e a s u r e N a m e > < D i s p l a y N a m e > N u m   F e b   U n i t s   C o n t a c t e d < / D i s p l a y N a m e > < V i s i b l e > F a l s e < / V i s i b l e > < / i t e m > < i t e m > < M e a s u r e N a m e > N u m   J a n   U n i t s   C o n t a c t e d < / M e a s u r e N a m e > < D i s p l a y N a m e > N u m   J a n   U n i t s   C o n t a c t e d < / D i s p l a y N a m e > < V i s i b l e > F a l s e < / V i s i b l e > < / i t e m > < i t e m > < M e a s u r e N a m e > N u m   J u l   U n i t s   C o n t a c t e d < / M e a s u r e N a m e > < D i s p l a y N a m e > N u m   J u l   U n i t s   C o n t a c t e d < / D i s p l a y N a m e > < V i s i b l e > F a l s e < / V i s i b l e > < / i t e m > < i t e m > < M e a s u r e N a m e > N u m   J u n   U n i t s   C o n t a c t e d < / M e a s u r e N a m e > < D i s p l a y N a m e > N u m   J u n   U n i t s   C o n t a c t e d < / D i s p l a y N a m e > < V i s i b l e > F a l s e < / V i s i b l e > < / i t e m > < i t e m > < M e a s u r e N a m e > N u m   M a r   U n i t s   C o n t a c t e d < / M e a s u r e N a m e > < D i s p l a y N a m e > N u m   M a r   U n i t s   C o n t a c t e d < / D i s p l a y N a m e > < V i s i b l e > F a l s e < / V i s i b l e > < / i t e m > < i t e m > < M e a s u r e N a m e > N u m   M a y   U n i t s   C o n t a c t e d < / M e a s u r e N a m e > < D i s p l a y N a m e > N u m   M a y   U n i t s   C o n t a c t e d < / D i s p l a y N a m e > < V i s i b l e > F a l s e < / V i s i b l e > < / i t e m > < i t e m > < M e a s u r e N a m e > N u m   N o v   U n i t s   C o n t a c t e d < / M e a s u r e N a m e > < D i s p l a y N a m e > N u m   N o v   U n i t s   C o n t a c t e d < / D i s p l a y N a m e > < V i s i b l e > F a l s e < / V i s i b l e > < / i t e m > < i t e m > < M e a s u r e N a m e > N u m   O c t   U n i t s   C o n t a c t e d < / M e a s u r e N a m e > < D i s p l a y N a m e > N u m   O c t   U n i t s   C o n t a c t e d < / D i s p l a y N a m e > < V i s i b l e > F a l s e < / V i s i b l e > < / i t e m > < i t e m > < M e a s u r e N a m e > N u m   S e p   U n i t s   C o n t a c t e d < / M e a s u r e N a m e > < D i s p l a y N a m e > N u m   S e p   U n i t s   C o n t a c t e d < / D i s p l a y N a m e > < V i s i b l e > F a l s e < / V i s i b l e > < / i t e m > < i t e m > < M e a s u r e N a m e > P c t   U n i t s   C o n t a c t e d   A p r < / M e a s u r e N a m e > < D i s p l a y N a m e > P c t   U n i t s   C o n t a c t e d   A p r < / D i s p l a y N a m e > < V i s i b l e > F a l s e < / V i s i b l e > < / i t e m > < i t e m > < M e a s u r e N a m e > P c t   U n i t s   C o n t a c t e d   A u g < / M e a s u r e N a m e > < D i s p l a y N a m e > P c t   U n i t s   C o n t a c t e d   A u g < / D i s p l a y N a m e > < V i s i b l e > F a l s e < / V i s i b l e > < / i t e m > < i t e m > < M e a s u r e N a m e > P c t   U n i t s   C o n t a c t e d   D e c < / M e a s u r e N a m e > < D i s p l a y N a m e > P c t   U n i t s   C o n t a c t e d   D e c < / D i s p l a y N a m e > < V i s i b l e > F a l s e < / V i s i b l e > < / i t e m > < i t e m > < M e a s u r e N a m e > P c t   U n i t s   C o n t a c t e d   F e b < / M e a s u r e N a m e > < D i s p l a y N a m e > P c t   U n i t s   C o n t a c t e d   F e b < / D i s p l a y N a m e > < V i s i b l e > F a l s e < / V i s i b l e > < / i t e m > < i t e m > < M e a s u r e N a m e > P c t   U n i t s   C o n t a c t e d   J a n < / M e a s u r e N a m e > < D i s p l a y N a m e > P c t   U n i t s   C o n t a c t e d   J a n < / D i s p l a y N a m e > < V i s i b l e > F a l s e < / V i s i b l e > < / i t e m > < i t e m > < M e a s u r e N a m e > P c t   U n i t s   C o n t a c t e d   J u l < / M e a s u r e N a m e > < D i s p l a y N a m e > P c t   U n i t s   C o n t a c t e d   J u l < / D i s p l a y N a m e > < V i s i b l e > F a l s e < / V i s i b l e > < / i t e m > < i t e m > < M e a s u r e N a m e > P c t   U n i t s   C o n t a c t e d   J u n < / M e a s u r e N a m e > < D i s p l a y N a m e > P c t   U n i t s   C o n t a c t e d   J u n < / D i s p l a y N a m e > < V i s i b l e > F a l s e < / V i s i b l e > < / i t e m > < i t e m > < M e a s u r e N a m e > P c t   U n i t s   C o n t a c t e d   M a r < / M e a s u r e N a m e > < D i s p l a y N a m e > P c t   U n i t s   C o n t a c t e d   M a r < / D i s p l a y N a m e > < V i s i b l e > F a l s e < / V i s i b l e > < / i t e m > < i t e m > < M e a s u r e N a m e > P c t   U n i t s   C o n t a c t e d   M a y < / M e a s u r e N a m e > < D i s p l a y N a m e > P c t   U n i t s   C o n t a c t e d   M a y < / D i s p l a y N a m e > < V i s i b l e > F a l s e < / V i s i b l e > < / i t e m > < i t e m > < M e a s u r e N a m e > P c t   U n i t s   C o n t a c t e d   N o v < / M e a s u r e N a m e > < D i s p l a y N a m e > P c t   U n i t s   C o n t a c t e d   N o v < / D i s p l a y N a m e > < V i s i b l e > F a l s e < / V i s i b l e > < / i t e m > < i t e m > < M e a s u r e N a m e > P c t   U n i t s   C o n t a c t e d   O c t < / M e a s u r e N a m e > < D i s p l a y N a m e > P c t   U n i t s   C o n t a c t e d   O c t < / D i s p l a y N a m e > < V i s i b l e > F a l s e < / V i s i b l e > < / i t e m > < i t e m > < M e a s u r e N a m e > P c t   U n i t s   C o n t a c t e d   S e p < / M e a s u r e N a m e > < D i s p l a y N a m e > P c t   U n i t s   C o n t a c t e d   S e p < / D i s p l a y N a m e > < V i s i b l e > F a l s e < / V i s i b l e > < / i t e m > < i t e m > < M e a s u r e N a m e > %   C o n t a c t e d   t h i s   M o n t h < / M e a s u r e N a m e > < D i s p l a y N a m e > %   C o n t a c t e d   t h i s   M o n t h < / D i s p l a y N a m e > < V i s i b l e > F a l s e 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C a l c u l a t e d F i e l d s > < S A H o s t H a s h > 0 < / S A H o s t H a s h > < G e m i n i F i e l d L i s t V i s i b l e > T r u e < / G e m i n i F i e l d L i s t V i s i b l e > < / S e t t i n g s > ] ] > < / C u s t o m C o n t e n t > < / G e m i n i > 
</file>

<file path=customXml/item2.xml>��< ? x m l   v e r s i o n = " 1 . 0 "   e n c o d i n g = " U T F - 1 6 " ? > < G e m i n i   x m l n s = " h t t p : / / g e m i n i / p i v o t c u s t o m i z a t i o n / F o r m u l a B a r S t a t e " > < C u s t o m C o n t e n t > & l t ; S a n d b o x E d i t o r . F o r m u l a B a r S t a t e   x m l n s = " h t t p : / / s c h e m a s . d a t a c o n t r a c t . o r g / 2 0 0 4 / 0 7 / M i c r o s o f t . A n a l y s i s S e r v i c e s . C o m m o n "   x m l n s : i = " h t t p : / / w w w . w 3 . o r g / 2 0 0 1 / X M L S c h e m a - i n s t a n c e " & g t ; & l t ; H e i g h t & g t ; 5 7 & l t ; / H e i g h t & g t ; & l t ; / S a n d b o x E d i t o r . F o r m u l a B a r S t a t e & g t ; < / C u s t o m C o n t e n t > < / G e m i n i > 
</file>

<file path=customXml/item20.xml>��< ? x m l   v e r s i o n = " 1 . 0 "   e n c o d i n g = " U T F - 1 6 " ? > < G e m i n i   x m l n s = " h t t p : / / g e m i n i / p i v o t c u s t o m i z a t i o n / f 5 6 0 3 2 e 4 - 6 5 e b - 4 0 3 1 - 8 8 9 4 - f d 6 b b d 6 3 7 3 e e " > < C u s t o m C o n t e n t > < ! [ C D A T A [ < ? x m l   v e r s i o n = " 1 . 0 "   e n c o d i n g = " u t f - 1 6 " ? > < S e t t i n g s > < C a l c u l a t e d F i e l d s > < i t e m > < M e a s u r e N a m e > D a y O f M o n t h < / M e a s u r e N a m e > < D i s p l a y N a m e > D a y O f M o n t h < / D i s p l a y N a m e > < V i s i b l e > F a l s e < / V i s i b l e > < / i t e m > < i t e m > < M e a s u r e N a m e > M o n t h O f Y e a r < / M e a s u r e N a m e > < D i s p l a y N a m e > M o n t h O f Y e a r < / D i s p l a y N a m e > < V i s i b l e > F a l s e < / V i s i b l e > < / i t e m > < i t e m > < M e a s u r e N a m e > _ %   J T E   G o a l < / M e a s u r e N a m e > < D i s p l a y N a m e > _ %   J T E   G o a l < / D i s p l a y N a m e > < V i s i b l e > F a l s e < / V i s i b l e > < / i t e m > < i t e m > < M e a s u r e N a m e > C u r r e n t M o n t h < / M e a s u r e N a m e > < D i s p l a y N a m e > C u r r e n t M o n t h < / D i s p l a y N a m e > < V i s i b l e > F a l s e < / V i s i b l e > < / i t e m > < i t e m > < M e a s u r e N a m e > C u r r e n t M o n t h N a m e < / M e a s u r e N a m e > < D i s p l a y N a m e > C u r r e n t M o n t h N a m e < / D i s p l a y N a m e > < V i s i b l e > F a l s e < / V i s i b l e > < / i t e m > < i t e m > < M e a s u r e N a m e > J T E   P r o - r a t a < / M e a s u r e N a m e > < D i s p l a y N a m e > J T E   P r o - r a t a < / D i s p l a y N a m e > < V i s i b l e > F a l s e < / V i s i b l e > < / i t e m > < i t e m > < M e a s u r e N a m e > #   C o n t a c t e d   t h i s   M o n t h < / M e a s u r e N a m e > < D i s p l a y N a m e > #   C o n t a c t e d   t h i s   M o n t h < / 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  C o n t a c t e d < / M e a s u r e N a m e > < D i s p l a y N a m e > %   C o n t a c t e d < / D i s p l a y N a m e > < V i s i b l e > F a l s e < / V i s i b l e > < / i t e m > < i t e m > < M e a s u r e N a m e > %   2 0 1 6   J T E < / M e a s u r e N a m e > < D i s p l a y N a m e > %   2 0 1 6   J T E < / D i s p l a y N a m e > < V i s i b l e > F a l s e < / V i s i b l e > < / i t e m > < i t e m > < M e a s u r e N a m e > %   J T E < / M e a s u r e N a m e > < D i s p l a y N a m e > %   J T E < / D i s p l a y N a m e > < V i s i b l e > F a l s e < / V i s i b l e > < / i t e m > < i t e m > < M e a s u r e N a m e > %   N U C < / M e a s u r e N a m e > < D i s p l a y N a m e > %   N U C < / D i s p l a y N a m e > < V i s i b l e > F a l s e < / V i s i b l e > < / i t e m > < i t e m > < M e a s u r e N a m e > _ %   J T E   S t a t u s < / M e a s u r e N a m e > < D i s p l a y N a m e > _ %   J T E   S t a t u s < / D i s p l a y N a m e > < V i s i b l e > F a l s e < / V i s i b l e > < / i t e m > < i t e m > < M e a s u r e N a m e > N u m   A p r   U n i t s   C o n t a c t e d < / M e a s u r e N a m e > < D i s p l a y N a m e > N u m   A p r   U n i t s   C o n t a c t e d < / D i s p l a y N a m e > < V i s i b l e > F a l s e < / V i s i b l e > < / i t e m > < i t e m > < M e a s u r e N a m e > N u m   A u g   U n i t s   C o n t a c t e d < / M e a s u r e N a m e > < D i s p l a y N a m e > N u m   A u g   U n i t s   C o n t a c t e d < / D i s p l a y N a m e > < V i s i b l e > F a l s e < / V i s i b l e > < / i t e m > < i t e m > < M e a s u r e N a m e > N u m   D e c   U n i t s   C o n t a c t e d < / M e a s u r e N a m e > < D i s p l a y N a m e > N u m   D e c   U n i t s   C o n t a c t e d < / D i s p l a y N a m e > < V i s i b l e > F a l s e < / V i s i b l e > < / i t e m > < i t e m > < M e a s u r e N a m e > N u m   F e b   U n i t s   C o n t a c t e d < / M e a s u r e N a m e > < D i s p l a y N a m e > N u m   F e b   U n i t s   C o n t a c t e d < / D i s p l a y N a m e > < V i s i b l e > F a l s e < / V i s i b l e > < / i t e m > < i t e m > < M e a s u r e N a m e > N u m   J a n   U n i t s   C o n t a c t e d < / M e a s u r e N a m e > < D i s p l a y N a m e > N u m   J a n   U n i t s   C o n t a c t e d < / D i s p l a y N a m e > < V i s i b l e > F a l s e < / V i s i b l e > < / i t e m > < i t e m > < M e a s u r e N a m e > N u m   J u l   U n i t s   C o n t a c t e d < / M e a s u r e N a m e > < D i s p l a y N a m e > N u m   J u l   U n i t s   C o n t a c t e d < / D i s p l a y N a m e > < V i s i b l e > F a l s e < / V i s i b l e > < / i t e m > < i t e m > < M e a s u r e N a m e > N u m   J u n   U n i t s   C o n t a c t e d < / M e a s u r e N a m e > < D i s p l a y N a m e > N u m   J u n   U n i t s   C o n t a c t e d < / D i s p l a y N a m e > < V i s i b l e > F a l s e < / V i s i b l e > < / i t e m > < i t e m > < M e a s u r e N a m e > N u m   M a r   U n i t s   C o n t a c t e d < / M e a s u r e N a m e > < D i s p l a y N a m e > N u m   M a r   U n i t s   C o n t a c t e d < / D i s p l a y N a m e > < V i s i b l e > F a l s e < / V i s i b l e > < / i t e m > < i t e m > < M e a s u r e N a m e > N u m   M a y   U n i t s   C o n t a c t e d < / M e a s u r e N a m e > < D i s p l a y N a m e > N u m   M a y   U n i t s   C o n t a c t e d < / D i s p l a y N a m e > < V i s i b l e > F a l s e < / V i s i b l e > < / i t e m > < i t e m > < M e a s u r e N a m e > N u m   N o v   U n i t s   C o n t a c t e d < / M e a s u r e N a m e > < D i s p l a y N a m e > N u m   N o v   U n i t s   C o n t a c t e d < / D i s p l a y N a m e > < V i s i b l e > F a l s e < / V i s i b l e > < / i t e m > < i t e m > < M e a s u r e N a m e > N u m   O c t   U n i t s   C o n t a c t e d < / M e a s u r e N a m e > < D i s p l a y N a m e > N u m   O c t   U n i t s   C o n t a c t e d < / D i s p l a y N a m e > < V i s i b l e > F a l s e < / V i s i b l e > < / i t e m > < i t e m > < M e a s u r e N a m e > N u m   S e p   U n i t s   C o n t a c t e d < / M e a s u r e N a m e > < D i s p l a y N a m e > N u m   S e p   U n i t s   C o n t a c t e d < / D i s p l a y N a m e > < V i s i b l e > F a l s e < / V i s i b l e > < / i t e m > < i t e m > < M e a s u r e N a m e > P c t   U n i t s   C o n t a c t e d   A p r < / M e a s u r e N a m e > < D i s p l a y N a m e > P c t   U n i t s   C o n t a c t e d   A p r < / D i s p l a y N a m e > < V i s i b l e > F a l s e < / V i s i b l e > < / i t e m > < i t e m > < M e a s u r e N a m e > P c t   U n i t s   C o n t a c t e d   A u g < / M e a s u r e N a m e > < D i s p l a y N a m e > P c t   U n i t s   C o n t a c t e d   A u g < / D i s p l a y N a m e > < V i s i b l e > F a l s e < / V i s i b l e > < / i t e m > < i t e m > < M e a s u r e N a m e > P c t   U n i t s   C o n t a c t e d   D e c < / M e a s u r e N a m e > < D i s p l a y N a m e > P c t   U n i t s   C o n t a c t e d   D e c < / D i s p l a y N a m e > < V i s i b l e > F a l s e < / V i s i b l e > < / i t e m > < i t e m > < M e a s u r e N a m e > P c t   U n i t s   C o n t a c t e d   F e b < / M e a s u r e N a m e > < D i s p l a y N a m e > P c t   U n i t s   C o n t a c t e d   F e b < / D i s p l a y N a m e > < V i s i b l e > F a l s e < / V i s i b l e > < / i t e m > < i t e m > < M e a s u r e N a m e > P c t   U n i t s   C o n t a c t e d   J a n < / M e a s u r e N a m e > < D i s p l a y N a m e > P c t   U n i t s   C o n t a c t e d   J a n < / D i s p l a y N a m e > < V i s i b l e > F a l s e < / V i s i b l e > < / i t e m > < i t e m > < M e a s u r e N a m e > P c t   U n i t s   C o n t a c t e d   J u l < / M e a s u r e N a m e > < D i s p l a y N a m e > P c t   U n i t s   C o n t a c t e d   J u l < / D i s p l a y N a m e > < V i s i b l e > F a l s e < / V i s i b l e > < / i t e m > < i t e m > < M e a s u r e N a m e > P c t   U n i t s   C o n t a c t e d   J u n < / M e a s u r e N a m e > < D i s p l a y N a m e > P c t   U n i t s   C o n t a c t e d   J u n < / D i s p l a y N a m e > < V i s i b l e > F a l s e < / V i s i b l e > < / i t e m > < i t e m > < M e a s u r e N a m e > P c t   U n i t s   C o n t a c t e d   M a r < / M e a s u r e N a m e > < D i s p l a y N a m e > P c t   U n i t s   C o n t a c t e d   M a r < / D i s p l a y N a m e > < V i s i b l e > F a l s e < / V i s i b l e > < / i t e m > < i t e m > < M e a s u r e N a m e > P c t   U n i t s   C o n t a c t e d   M a y < / M e a s u r e N a m e > < D i s p l a y N a m e > P c t   U n i t s   C o n t a c t e d   M a y < / D i s p l a y N a m e > < V i s i b l e > F a l s e < / V i s i b l e > < / i t e m > < i t e m > < M e a s u r e N a m e > P c t   U n i t s   C o n t a c t e d   N o v < / M e a s u r e N a m e > < D i s p l a y N a m e > P c t   U n i t s   C o n t a c t e d   N o v < / D i s p l a y N a m e > < V i s i b l e > F a l s e < / V i s i b l e > < / i t e m > < i t e m > < M e a s u r e N a m e > P c t   U n i t s   C o n t a c t e d   O c t < / M e a s u r e N a m e > < D i s p l a y N a m e > P c t   U n i t s   C o n t a c t e d   O c t < / D i s p l a y N a m e > < V i s i b l e > F a l s e < / V i s i b l e > < / i t e m > < i t e m > < M e a s u r e N a m e > P c t   U n i t s   C o n t a c t e d   S e p < / M e a s u r e N a m e > < D i s p l a y N a m e > P c t   U n i t s   C o n t a c t e d   S e p < / D i s p l a y N a m e > < V i s i b l e > F a l s e < / V i s i b l e > < / i t e m > < i t e m > < M e a s u r e N a m e > %   C o n t a c t e d   t h i s   M o n t h < / M e a s u r e N a m e > < D i s p l a y N a m e > %   C o n t a c t e d   t h i s   M o n t h < / D i s p l a y N a m e > < V i s i b l e > F a l s e 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i t e m > < M e a s u r e N a m e > S u m   o f   H a s   D e t a i l e d < / M e a s u r e N a m e > < D i s p l a y N a m e > S u m   o f   H a s   D e t a i l e d < / D i s p l a y N a m e > < V i s i b l e > F a l s e < / V i s i b l e > < / i t e m > < i t e m > < M e a s u r e N a m e > %   H a s   D e t a i l e d < / M e a s u r e N a m e > < D i s p l a y N a m e > %   H a s   D e t a i l e d < / D i s p l a y N a m e > < V i s i b l e > F a l s e < / V i s i b l e > < / i t e m > < / C a l c u l a t e d F i e l d s > < S A H o s t H a s h > 0 < / S A H o s t H a s h > < G e m i n i F i e l d L i s t V i s i b l e > T r u e < / G e m i n i F i e l d L i s t V i s i b l e > < / S e t t i n g s > ] ] > < / C u s t o m C o n t e n t > < / G e m i n i > 
</file>

<file path=customXml/item21.xml><?xml version="1.0" encoding="utf-8"?>
<?mso-contentType ?>
<FormTemplates xmlns="http://schemas.microsoft.com/sharepoint/v3/contenttype/forms">
  <Display>DocumentLibraryForm</Display>
  <Edit>DocumentLibraryForm</Edit>
  <New>DocumentLibraryForm</New>
</FormTemplates>
</file>

<file path=customXml/item22.xml>��< ? x m l   v e r s i o n = " 1 . 0 "   e n c o d i n g = " U T F - 1 6 " ? > < G e m i n i   x m l n s = " h t t p : / / g e m i n i / p i v o t c u s t o m i z a t i o n / 0 e b 6 f a 7 c - 9 6 8 a - 4 9 1 7 - 9 d 5 4 - a e b 9 a 7 d a 9 f 2 7 " > < C u s t o m C o n t e n t > < ! [ C D A T A [ < ? x m l   v e r s i o n = " 1 . 0 "   e n c o d i n g = " u t f - 1 6 " ? > < S e t t i n g s > < C a l c u l a t e d F i e l d s > < i t e m > < M e a s u r e N a m e > %   C o n t a c t e d < / M e a s u r e N a m e > < D i s p l a y N a m e > %   C o n t a c t e d < / D i s p l a y N a m e > < V i s i b l e > F a l s e < / V i s i b l e > < / i t e m > < i t e m > < M e a s u r e N a m e > %   N U C < / M e a s u r e N a m e > < D i s p l a y N a m e > %   N U C < / D i s p l a y N a m e > < V i s i b l e > F a l s e < / V i s i b l e > < / i t e m > < i t e m > < M e a s u r e N a m e > %   2 0 1 6   J T E < / M e a s u r e N a m e > < D i s p l a y N a m e > %   2 0 1 6   J T E < / D i s p l a y N a m e > < V i s i b l e > F a l s e < / V i s i b l e > < / i t e m > < i t e m > < M e a s u r e N a m e > D a y O f M o n t h < / M e a s u r e N a m e > < D i s p l a y N a m e > D a y O f M o n t h < / D i s p l a y N a m e > < V i s i b l e > F a l s e < / V i s i b l e > < / i t e m > < i t e m > < M e a s u r e N a m e > M o n t h O f Y e a r < / M e a s u r e N a m e > < D i s p l a y N a m e > M o n t h O f Y e a r < / D i s p l a y N a m e > < V i s i b l e > F a l s e < / V i s i b l e > < / i t e m > < i t e m > < M e a s u r e N a m e > C u r r e n t M o n t h < / M e a s u r e N a m e > < D i s p l a y N a m e > C u r r e n t M o n t h < / D i s p l a y N a m e > < V i s i b l e > F a l s e < / V i s i b l e > < / i t e m > < i t e m > < M e a s u r e N a m e > N u m   M a y   U n i t s   C o n t a c t e d < / M e a s u r e N a m e > < D i s p l a y N a m e > N u m   M a y   U n i t s   C o n t a c t e d < / D i s p l a y N a m e > < V i s i b l e > F a l s e < / V i s i b l e > < / i t e m > < i t e m > < M e a s u r e N a m e > N u m   J a n   U n i t s   C o n t a c t e d < / M e a s u r e N a m e > < D i s p l a y N a m e > N u m   J a n   U n i t s   C o n t a c t e d < / D i s p l a y N a m e > < V i s i b l e > F a l s e < / V i s i b l e > < / i t e m > < i t e m > < M e a s u r e N a m e > N u m   F e b   U n i t s   C o n t a c t e d < / M e a s u r e N a m e > < D i s p l a y N a m e > N u m   F e b   U n i t s   C o n t a c t e d < / D i s p l a y N a m e > < V i s i b l e > F a l s e < / V i s i b l e > < / i t e m > < i t e m > < M e a s u r e N a m e > N u m   M a r   U n i t s   C o n t a c t e d < / M e a s u r e N a m e > < D i s p l a y N a m e > N u m   M a r   U n i t s   C o n t a c t e d < / D i s p l a y N a m e > < V i s i b l e > F a l s e < / V i s i b l e > < / i t e m > < i t e m > < M e a s u r e N a m e > N u m   A p r   U n i t s   C o n t a c t e d < / M e a s u r e N a m e > < D i s p l a y N a m e > N u m   A p r   U n i t s   C o n t a c t e d < / D i s p l a y N a m e > < V i s i b l e > F a l s e < / V i s i b l e > < / i t e m > < i t e m > < M e a s u r e N a m e > N u m   J u n   U n i t s   C o n t a c t e d < / M e a s u r e N a m e > < D i s p l a y N a m e > N u m   J u n   U n i t s   C o n t a c t e d < / D i s p l a y N a m e > < V i s i b l e > F a l s e < / V i s i b l e > < / i t e m > < i t e m > < M e a s u r e N a m e > N u m   J u l   U n i t s   C o n t a c t e d < / M e a s u r e N a m e > < D i s p l a y N a m e > N u m   J u l   U n i t s   C o n t a c t e d < / D i s p l a y N a m e > < V i s i b l e > F a l s e < / V i s i b l e > < / i t e m > < i t e m > < M e a s u r e N a m e > N u m   A u g   U n i t s   C o n t a c t e d < / M e a s u r e N a m e > < D i s p l a y N a m e > N u m   A u g   U n i t s   C o n t a c t e d < / D i s p l a y N a m e > < V i s i b l e > F a l s e < / V i s i b l e > < / i t e m > < i t e m > < M e a s u r e N a m e > N u m   S e p   U n i t s   C o n t a c t e d < / M e a s u r e N a m e > < D i s p l a y N a m e > N u m   S e p   U n i t s   C o n t a c t e d < / D i s p l a y N a m e > < V i s i b l e > F a l s e < / V i s i b l e > < / i t e m > < i t e m > < M e a s u r e N a m e > N u m   O c t   U n i t s   C o n t a c t e d < / M e a s u r e N a m e > < D i s p l a y N a m e > N u m   O c t   U n i t s   C o n t a c t e d < / D i s p l a y N a m e > < V i s i b l e > F a l s e < / V i s i b l e > < / i t e m > < i t e m > < M e a s u r e N a m e > N u m   N o v   U n i t s   C o n t a c t e d < / M e a s u r e N a m e > < D i s p l a y N a m e > N u m   N o v   U n i t s   C o n t a c t e d < / D i s p l a y N a m e > < V i s i b l e > F a l s e < / V i s i b l e > < / i t e m > < i t e m > < M e a s u r e N a m e > N u m   D e c   U n i t s   C o n t a c t e d < / M e a s u r e N a m e > < D i s p l a y N a m e > N u m   D e c   U n i t s   C o n t a c t e d < / D i s p l a y N a m e > < V i s i b l e > F a l s e < / V i s i b l e > < / i t e m > < i t e m > < M e a s u r e N a m e > P c t   U n i t s   C o n t a c t e d   J a n < / M e a s u r e N a m e > < D i s p l a y N a m e > P c t   U n i t s   C o n t a c t e d   J a n < / D i s p l a y N a m e > < V i s i b l e > F a l s e < / V i s i b l e > < / i t e m > < i t e m > < M e a s u r e N a m e > P c t   U n i t s   C o n t a c t e d   F e b < / M e a s u r e N a m e > < D i s p l a y N a m e > P c t   U n i t s   C o n t a c t e d   F e b < / D i s p l a y N a m e > < V i s i b l e > F a l s e < / V i s i b l e > < / i t e m > < i t e m > < M e a s u r e N a m e > P c t   U n i t s   C o n t a c t e d   M a r < / M e a s u r e N a m e > < D i s p l a y N a m e > P c t   U n i t s   C o n t a c t e d   M a r < / D i s p l a y N a m e > < V i s i b l e > F a l s e < / V i s i b l e > < / i t e m > < i t e m > < M e a s u r e N a m e > P c t   U n i t s   C o n t a c t e d   A p r < / M e a s u r e N a m e > < D i s p l a y N a m e > P c t   U n i t s   C o n t a c t e d   A p r < / D i s p l a y N a m e > < V i s i b l e > F a l s e < / V i s i b l e > < / i t e m > < i t e m > < M e a s u r e N a m e > P c t   U n i t s   C o n t a c t e d   M a y < / M e a s u r e N a m e > < D i s p l a y N a m e > P c t   U n i t s   C o n t a c t e d   M a y < / D i s p l a y N a m e > < V i s i b l e > F a l s e < / V i s i b l e > < / i t e m > < i t e m > < M e a s u r e N a m e > P c t   U n i t s   C o n t a c t e d   J u n < / M e a s u r e N a m e > < D i s p l a y N a m e > P c t   U n i t s   C o n t a c t e d   J u n < / D i s p l a y N a m e > < V i s i b l e > F a l s e < / V i s i b l e > < / i t e m > < i t e m > < M e a s u r e N a m e > P c t   U n i t s   C o n t a c t e d   J u l < / M e a s u r e N a m e > < D i s p l a y N a m e > P c t   U n i t s   C o n t a c t e d   J u l < / D i s p l a y N a m e > < V i s i b l e > F a l s e < / V i s i b l e > < / i t e m > < i t e m > < M e a s u r e N a m e > P c t   U n i t s   C o n t a c t e d   A u g < / M e a s u r e N a m e > < D i s p l a y N a m e > P c t   U n i t s   C o n t a c t e d   A u g < / D i s p l a y N a m e > < V i s i b l e > F a l s e < / V i s i b l e > < / i t e m > < i t e m > < M e a s u r e N a m e > P c t   U n i t s   C o n t a c t e d   S e p < / M e a s u r e N a m e > < D i s p l a y N a m e > P c t   U n i t s   C o n t a c t e d   S e p < / D i s p l a y N a m e > < V i s i b l e > F a l s e < / V i s i b l e > < / i t e m > < i t e m > < M e a s u r e N a m e > P c t   U n i t s   C o n t a c t e d   O c t < / M e a s u r e N a m e > < D i s p l a y N a m e > P c t   U n i t s   C o n t a c t e d   O c t < / D i s p l a y N a m e > < V i s i b l e > F a l s e < / V i s i b l e > < / i t e m > < i t e m > < M e a s u r e N a m e > P c t   U n i t s   C o n t a c t e d   N o v < / M e a s u r e N a m e > < D i s p l a y N a m e > P c t   U n i t s   C o n t a c t e d   N o v < / D i s p l a y N a m e > < V i s i b l e > F a l s e < / V i s i b l e > < / i t e m > < i t e m > < M e a s u r e N a m e > P c t   U n i t s   C o n t a c t e d   D e c < / M e a s u r e N a m e > < D i s p l a y N a m e > P c t   U n i t s   C o n t a c t e d   D e c < / D i s p l a y N a m e > < V i s i b l e > F a l s e < / V i s i b l e > < / i t e m > < i t e m > < M e a s u r e N a m e > #   C o n t a c t e d   t h i s   M o n t h < / M e a s u r e N a m e > < D i s p l a y N a m e > #   C o n t a c t e d   t h i s   M o n t h < / D i s p l a y N a m e > < V i s i b l e > F a l s e < / V i s i b l e > < / i t e m > < i t e m > < M e a s u r e N a m e > %   C o n t a c t e d   t h i s   M o n t h < / M e a s u r e N a m e > < D i s p l a y N a m e > %   C o n t a c t e d   t h i s   M o n t h < / D i s p l a y N a m e > < V i s i b l e > F a l s e < / V i s i b l e > < / i t e m > < i t e m > < M e a s u r e N a m e > J T E   P r o - r a t a < / M e a s u r e N a m e > < D i s p l a y N a m e > J T E   P r o - r a t a < / D i s p l a y N a m e > < V i s i b l e > F a l s e < / V i s i b l e > < / i t e m > < i t e m > < M e a s u r e N a m e > C u r r e n t M o n t h N a m e < / M e a s u r e N a m e > < D i s p l a y N a m e > C u r r e n t M o n t h N a m e < / D i s p l a y N a m e > < V i s i b l e > F a l s e < / V i s i b l e > < / i t e m > < i t e m > < M e a s u r e N a m e > %   J T E < / M e a s u r e N a m e > < D i s p l a y N a m e > %   J T E < / D i s p l a y N a m e > < V i s i b l e > F a l s e < / V i s i b l e > < / i t e m > < i t e m > < M e a s u r e N a m e > _ %   J T E   G o a l < / M e a s u r e N a m e > < D i s p l a y N a m e > _ %   J T E   G o a l < / 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 _ %   J T E   S t a t u s < / M e a s u r e N a m e > < D i s p l a y N a m e > _ %   J T E   S t a t u s < / D i s p l a y N a m e > < V i s i b l e > F a l s e 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C a l c u l a t e d F i e l d s > < S A H o s t H a s h > 0 < / S A H o s t H a s h > < G e m i n i F i e l d L i s t V i s i b l e > T r u e < / G e m i n i F i e l d L i s t V i s i b l e > < / S e t t i n g s > ] ] > < / C u s t o m C o n t e n t > < / G e m i n i > 
</file>

<file path=customXml/item23.xml>��< ? x m l   v e r s i o n = " 1 . 0 "   e n c o d i n g = " U T F - 1 6 " ? > < G e m i n i   x m l n s = " h t t p : / / g e m i n i / p i v o t c u s t o m i z a t i o n / T a b l e X M L _ U n i t _ C o n t a c t _ A n a l y s i s _ 9 d 8 a 6 9 b 3 - 6 f f 2 - 4 5 9 a - 8 6 f 1 - e b 4 0 5 4 c 6 8 c 2 1 " > < C u s t o m C o n t e n t > < ! [ C D A T A [ < T a b l e W i d g e t G r i d S e r i a l i z a t i o n   x m l n s : x s d = " h t t p : / / w w w . w 3 . o r g / 2 0 0 1 / X M L S c h e m a "   x m l n s : x s i = " h t t p : / / w w w . w 3 . o r g / 2 0 0 1 / X M L S c h e m a - i n s t a n c e " > < C o l u m n S u g g e s t e d T y p e   / > < C o l u m n F o r m a t   / > < C o l u m n A c c u r a c y   / > < C o l u m n C u r r e n c y S y m b o l   / > < C o l u m n P o s i t i v e P a t t e r n   / > < C o l u m n N e g a t i v e P a t t e r n   / > < C o l u m n W i d t h s > < i t e m > < k e y > < s t r i n g > C o u n c i l   N a m e < / s t r i n g > < / k e y > < v a l u e > < i n t > 2 5 2 < / i n t > < / v a l u e > < / i t e m > < i t e m > < k e y > < s t r i n g > D i s t r i c t   N a m e < / s t r i n g > < / k e y > < v a l u e > < i n t > 3 9 7 < / i n t > < / v a l u e > < / i t e m > < i t e m > < k e y > < s t r i n g > S u b D i s t r i c t   N a m e < / s t r i n g > < / k e y > < v a l u e > < i n t > 4 1 6 < / i n t > < / v a l u e > < / i t e m > < i t e m > < k e y > < s t r i n g > U n i t   T y p e < / s t r i n g > < / k e y > < v a l u e > < i n t > 2 3 3 < / i n t > < / v a l u e > < / i t e m > < i t e m > < k e y > < s t r i n g > U n i t   N u m b e r < / s t r i n g > < / k e y > < v a l u e > < i n t > 1 1 6 < / i n t > < / v a l u e > < / i t e m > < i t e m > < k e y > < s t r i n g > C h a r t e r   O r g < / s t r i n g > < / k e y > < v a l u e > < i n t > 1 1 3 < / i n t > < / v a l u e > < / i t e m > < i t e m > < k e y > < s t r i n g > N e w   U n i t < / s t r i n g > < / k e y > < v a l u e > < i n t > 9 3 < / i n t > < / v a l u e > < / i t e m > < i t e m > < k e y > < s t r i n g > N e w   U n i t   D a t e < / s t r i n g > < / k e y > < v a l u e > < i n t > 1 2 8 < / i n t > < / v a l u e > < / i t e m > < i t e m > < k e y > < s t r i n g > J a n   S i m p l e < / s t r i n g > < / k e y > < v a l u e > < i n t > 1 0 7 < / i n t > < / v a l u e > < / i t e m > < i t e m > < k e y > < s t r i n g > J a n   D e t a i l e d < / s t r i n g > < / k e y > < v a l u e > < i n t > 1 1 5 < / i n t > < / v a l u e > < / i t e m > < i t e m > < k e y > < s t r i n g > F e b   S i m p l e < / s t r i n g > < / k e y > < v a l u e > < i n t > 1 0 9 < / i n t > < / v a l u e > < / i t e m > < i t e m > < k e y > < s t r i n g > F e b   D e t a i l e d < / s t r i n g > < / k e y > < v a l u e > < i n t > 1 1 7 < / i n t > < / v a l u e > < / i t e m > < i t e m > < k e y > < s t r i n g > M a r   S i m p l e < / s t r i n g > < / k e y > < v a l u e > < i n t > 1 0 8 < / i n t > < / v a l u e > < / i t e m > < i t e m > < k e y > < s t r i n g > M a r   D e t a i l e d < / s t r i n g > < / k e y > < v a l u e > < i n t > 1 1 6 < / i n t > < / v a l u e > < / i t e m > < i t e m > < k e y > < s t r i n g > A p r   S i m p l e < / s t r i n g > < / k e y > < v a l u e > < i n t > 1 0 6 < / i n t > < / v a l u e > < / i t e m > < i t e m > < k e y > < s t r i n g > A p r   D e t a i l e d < / s t r i n g > < / k e y > < v a l u e > < i n t > 1 1 4 < / i n t > < / v a l u e > < / i t e m > < i t e m > < k e y > < s t r i n g > M a y   S i m p l e < / s t r i n g > < / k e y > < v a l u e > < i n t > 1 1 0 < / i n t > < / v a l u e > < / i t e m > < i t e m > < k e y > < s t r i n g > M a y   D e t a i l e d < / s t r i n g > < / k e y > < v a l u e > < i n t > 1 1 8 < / i n t > < / v a l u e > < / i t e m > < i t e m > < k e y > < s t r i n g > J u n   S i m p l e < / s t r i n g > < / k e y > < v a l u e > < i n t > 1 0 7 < / i n t > < / v a l u e > < / i t e m > < i t e m > < k e y > < s t r i n g > J u n   D e t a i l e d < / s t r i n g > < / k e y > < v a l u e > < i n t > 1 1 5 < / i n t > < / v a l u e > < / i t e m > < i t e m > < k e y > < s t r i n g > J u l   S i m p l e < / s t r i n g > < / k e y > < v a l u e > < i n t > 1 0 2 < / i n t > < / v a l u e > < / i t e m > < i t e m > < k e y > < s t r i n g > J u l   D e t a i l e d < / s t r i n g > < / k e y > < v a l u e > < i n t > 1 1 0 < / i n t > < / v a l u e > < / i t e m > < i t e m > < k e y > < s t r i n g > A u g   S i m p l e < / s t r i n g > < / k e y > < v a l u e > < i n t > 1 0 9 < / i n t > < / v a l u e > < / i t e m > < i t e m > < k e y > < s t r i n g > A u g   D e t a i l e d < / s t r i n g > < / k e y > < v a l u e > < i n t > 1 1 7 < / i n t > < / v a l u e > < / i t e m > < i t e m > < k e y > < s t r i n g > S e p   S i m p l e < / s t r i n g > < / k e y > < v a l u e > < i n t > 1 1 0 < / i n t > < / v a l u e > < / i t e m > < i t e m > < k e y > < s t r i n g > S e p   D e t a i l e d < / s t r i n g > < / k e y > < v a l u e > < i n t > 1 1 8 < / i n t > < / v a l u e > < / i t e m > < i t e m > < k e y > < s t r i n g > O c t   S i m p l e < / s t r i n g > < / k e y > < v a l u e > < i n t > 1 0 8 < / i n t > < / v a l u e > < / i t e m > < i t e m > < k e y > < s t r i n g > O c t   D e t a i l e d < / s t r i n g > < / k e y > < v a l u e > < i n t > 1 1 6 < / i n t > < / v a l u e > < / i t e m > < i t e m > < k e y > < s t r i n g > N o v   S i m p l e < / s t r i n g > < / k e y > < v a l u e > < i n t > 1 0 9 < / i n t > < / v a l u e > < / i t e m > < i t e m > < k e y > < s t r i n g > N o v   D e t a i l e d < / s t r i n g > < / k e y > < v a l u e > < i n t > 1 1 7 < / i n t > < / v a l u e > < / i t e m > < i t e m > < k e y > < s t r i n g > D e c   S i m p l e < / s t r i n g > < / k e y > < v a l u e > < i n t > 1 1 1 < / i n t > < / v a l u e > < / i t e m > < i t e m > < k e y > < s t r i n g > D e c   D e t a i l e d < / s t r i n g > < / k e y > < v a l u e > < i n t > 1 1 9 < / i n t > < / v a l u e > < / i t e m > < i t e m > < k e y > < s t r i n g > T o t a l < / s t r i n g > < / k e y > < v a l u e > < i n t > 6 5 < / i n t > < / v a l u e > < / i t e m > < i t e m > < k e y > < s t r i n g > C o n t a c t e d < / s t r i n g > < / k e y > < v a l u e > < i n t > 1 0 2 < / i n t > < / v a l u e > < / i t e m > < i t e m > < k e y > < s t r i n g > L a s t   C o n t a c t < / s t r i n g > < / k e y > < v a l u e > < i n t > 1 1 8 < / i n t > < / v a l u e > < / i t e m > < i t e m > < k e y > < s t r i n g > N e w   U n i t   Y e a r < / s t r i n g > < / k e y > < v a l u e > < i n t > 1 2 6 < / i n t > < / v a l u e > < / i t e m > < i t e m > < k e y > < s t r i n g > N e w   U n i t ? < / s t r i n g > < / k e y > < v a l u e > < i n t > 1 0 1 < / i n t > < / v a l u e > < / i t e m > < i t e m > < k e y > < s t r i n g > T o t a l   D e t a i l e d < / s t r i n g > < / k e y > < v a l u e > < i n t > 1 2 2 < / i n t > < / v a l u e > < / i t e m > < i t e m > < k e y > < s t r i n g > T o t a l   S i m p l e < / s t r i n g > < / k e y > < v a l u e > < i n t > 1 1 4 < / i n t > < / v a l u e > < / i t e m > < i t e m > < k e y > < s t r i n g > N U C < / s t r i n g > < / k e y > < v a l u e > < i n t > 6 6 < / i n t > < / v a l u e > < / i t e m > < i t e m > < k e y > < s t r i n g > J T E < / s t r i n g > < / k e y > < v a l u e > < i n t > 6 1 < / i n t > < / v a l u e > < / i t e m > < i t e m > < k e y > < s t r i n g > 2 0 1 6   J T E < / s t r i n g > < / k e y > < v a l u e > < i n t > 9 7 < / i n t > < / v a l u e > < / i t e m > < i t e m > < k e y > < s t r i n g > M i s s e d   J T E < / s t r i n g > < / k e y > < v a l u e > < i n t > 1 0 2 < / i n t > < / v a l u e > < / i t e m > < i t e m > < k e y > < s t r i n g > U n i t   N u m b e r   -   C o p y < / s t r i n g > < / k e y > < v a l u e > < i n t > 1 5 8 < / i n t > < / v a l u e > < / i t e m > < i t e m > < k e y > < s t r i n g > U n i q u e < / s t r i n g > < / k e y > < v a l u e > < i n t > 8 1 < / i n t > < / v a l u e > < / i t e m > < i t e m > < k e y > < s t r i n g > H a s   C o m m i s s i o n e r < / s t r i n g > < / k e y > < v a l u e > < i n t > 1 5 0 < / i n t > < / v a l u e > < / i t e m > < i t e m > < k e y > < s t r i n g > H a s   D e t a i l e d < / s t r i n g > < / k e y > < v a l u e > < i n t > 1 1 4 < / i n t > < / v a l u e > < / i t e m > < i t e m > < k e y > < s t r i n g > I n d e x < / s t r i n g > < / k e y > < v a l u e > < i n t > 7 1 < / i n t > < / v a l u e > < / i t e m > < i t e m > < k e y > < s t r i n g > P a d d e d I n d e x < / s t r i n g > < / k e y > < v a l u e > < i n t > 1 1 8 < / i n t > < / v a l u e > < / i t e m > < i t e m > < k e y > < s t r i n g > U n i t K e y < / s t r i n g > < / k e y > < v a l u e > < i n t > 8 5 < / i n t > < / v a l u e > < / i t e m > < i t e m > < k e y > < s t r i n g > M e e t s   J T E   Y T D   T a r g e t < / s t r i n g > < / k e y > < v a l u e > < i n t > 1 6 4 < / i n t > < / v a l u e > < / i t e m > < / C o l u m n W i d t h s > < C o l u m n D i s p l a y I n d e x > < i t e m > < k e y > < s t r i n g > C o u n c i l   N a m e < / s t r i n g > < / k e y > < v a l u e > < i n t > 0 < / i n t > < / v a l u e > < / i t e m > < i t e m > < k e y > < s t r i n g > D i s t r i c t   N a m e < / s t r i n g > < / k e y > < v a l u e > < i n t > 1 < / i n t > < / v a l u e > < / i t e m > < i t e m > < k e y > < s t r i n g > S u b D i s t r i c t   N a m e < / s t r i n g > < / k e y > < v a l u e > < i n t > 2 < / i n t > < / v a l u e > < / i t e m > < i t e m > < k e y > < s t r i n g > U n i t   T y p e < / s t r i n g > < / k e y > < v a l u e > < i n t > 3 < / i n t > < / v a l u e > < / i t e m > < i t e m > < k e y > < s t r i n g > U n i t   N u m b e r < / s t r i n g > < / k e y > < v a l u e > < i n t > 4 < / i n t > < / v a l u e > < / i t e m > < i t e m > < k e y > < s t r i n g > C h a r t e r   O r g < / s t r i n g > < / k e y > < v a l u e > < i n t > 5 < / i n t > < / v a l u e > < / i t e m > < i t e m > < k e y > < s t r i n g > N e w   U n i t < / s t r i n g > < / k e y > < v a l u e > < i n t > 6 < / i n t > < / v a l u e > < / i t e m > < i t e m > < k e y > < s t r i n g > N e w   U n i t   D a t e < / s t r i n g > < / k e y > < v a l u e > < i n t > 7 < / i n t > < / v a l u e > < / i t e m > < i t e m > < k e y > < s t r i n g > J a n   S i m p l e < / s t r i n g > < / k e y > < v a l u e > < i n t > 8 < / i n t > < / v a l u e > < / i t e m > < i t e m > < k e y > < s t r i n g > J a n   D e t a i l e d < / s t r i n g > < / k e y > < v a l u e > < i n t > 9 < / i n t > < / v a l u e > < / i t e m > < i t e m > < k e y > < s t r i n g > F e b   S i m p l e < / s t r i n g > < / k e y > < v a l u e > < i n t > 1 0 < / i n t > < / v a l u e > < / i t e m > < i t e m > < k e y > < s t r i n g > F e b   D e t a i l e d < / s t r i n g > < / k e y > < v a l u e > < i n t > 1 1 < / i n t > < / v a l u e > < / i t e m > < i t e m > < k e y > < s t r i n g > M a r   S i m p l e < / s t r i n g > < / k e y > < v a l u e > < i n t > 1 2 < / i n t > < / v a l u e > < / i t e m > < i t e m > < k e y > < s t r i n g > M a r   D e t a i l e d < / s t r i n g > < / k e y > < v a l u e > < i n t > 1 3 < / i n t > < / v a l u e > < / i t e m > < i t e m > < k e y > < s t r i n g > A p r   S i m p l e < / s t r i n g > < / k e y > < v a l u e > < i n t > 1 4 < / i n t > < / v a l u e > < / i t e m > < i t e m > < k e y > < s t r i n g > A p r   D e t a i l e d < / s t r i n g > < / k e y > < v a l u e > < i n t > 1 5 < / i n t > < / v a l u e > < / i t e m > < i t e m > < k e y > < s t r i n g > M a y   S i m p l e < / s t r i n g > < / k e y > < v a l u e > < i n t > 1 6 < / i n t > < / v a l u e > < / i t e m > < i t e m > < k e y > < s t r i n g > M a y   D e t a i l e d < / s t r i n g > < / k e y > < v a l u e > < i n t > 1 7 < / i n t > < / v a l u e > < / i t e m > < i t e m > < k e y > < s t r i n g > J u n   S i m p l e < / s t r i n g > < / k e y > < v a l u e > < i n t > 1 8 < / i n t > < / v a l u e > < / i t e m > < i t e m > < k e y > < s t r i n g > J u n   D e t a i l e d < / s t r i n g > < / k e y > < v a l u e > < i n t > 1 9 < / i n t > < / v a l u e > < / i t e m > < i t e m > < k e y > < s t r i n g > J u l   S i m p l e < / s t r i n g > < / k e y > < v a l u e > < i n t > 2 0 < / i n t > < / v a l u e > < / i t e m > < i t e m > < k e y > < s t r i n g > J u l   D e t a i l e d < / s t r i n g > < / k e y > < v a l u e > < i n t > 2 1 < / i n t > < / v a l u e > < / i t e m > < i t e m > < k e y > < s t r i n g > A u g   S i m p l e < / s t r i n g > < / k e y > < v a l u e > < i n t > 2 2 < / i n t > < / v a l u e > < / i t e m > < i t e m > < k e y > < s t r i n g > A u g   D e t a i l e d < / s t r i n g > < / k e y > < v a l u e > < i n t > 2 3 < / i n t > < / v a l u e > < / i t e m > < i t e m > < k e y > < s t r i n g > S e p   S i m p l e < / s t r i n g > < / k e y > < v a l u e > < i n t > 2 4 < / i n t > < / v a l u e > < / i t e m > < i t e m > < k e y > < s t r i n g > S e p   D e t a i l e d < / s t r i n g > < / k e y > < v a l u e > < i n t > 2 5 < / i n t > < / v a l u e > < / i t e m > < i t e m > < k e y > < s t r i n g > O c t   S i m p l e < / s t r i n g > < / k e y > < v a l u e > < i n t > 2 6 < / i n t > < / v a l u e > < / i t e m > < i t e m > < k e y > < s t r i n g > O c t   D e t a i l e d < / s t r i n g > < / k e y > < v a l u e > < i n t > 2 7 < / i n t > < / v a l u e > < / i t e m > < i t e m > < k e y > < s t r i n g > N o v   S i m p l e < / s t r i n g > < / k e y > < v a l u e > < i n t > 2 8 < / i n t > < / v a l u e > < / i t e m > < i t e m > < k e y > < s t r i n g > N o v   D e t a i l e d < / s t r i n g > < / k e y > < v a l u e > < i n t > 2 9 < / i n t > < / v a l u e > < / i t e m > < i t e m > < k e y > < s t r i n g > D e c   S i m p l e < / s t r i n g > < / k e y > < v a l u e > < i n t > 3 0 < / i n t > < / v a l u e > < / i t e m > < i t e m > < k e y > < s t r i n g > D e c   D e t a i l e d < / s t r i n g > < / k e y > < v a l u e > < i n t > 3 1 < / i n t > < / v a l u e > < / i t e m > < i t e m > < k e y > < s t r i n g > T o t a l < / s t r i n g > < / k e y > < v a l u e > < i n t > 3 2 < / i n t > < / v a l u e > < / i t e m > < i t e m > < k e y > < s t r i n g > C o n t a c t e d < / s t r i n g > < / k e y > < v a l u e > < i n t > 3 3 < / i n t > < / v a l u e > < / i t e m > < i t e m > < k e y > < s t r i n g > L a s t   C o n t a c t < / s t r i n g > < / k e y > < v a l u e > < i n t > 3 4 < / i n t > < / v a l u e > < / i t e m > < i t e m > < k e y > < s t r i n g > N e w   U n i t   Y e a r < / s t r i n g > < / k e y > < v a l u e > < i n t > 3 5 < / i n t > < / v a l u e > < / i t e m > < i t e m > < k e y > < s t r i n g > N e w   U n i t ? < / s t r i n g > < / k e y > < v a l u e > < i n t > 3 6 < / i n t > < / v a l u e > < / i t e m > < i t e m > < k e y > < s t r i n g > T o t a l   D e t a i l e d < / s t r i n g > < / k e y > < v a l u e > < i n t > 3 7 < / i n t > < / v a l u e > < / i t e m > < i t e m > < k e y > < s t r i n g > T o t a l   S i m p l e < / s t r i n g > < / k e y > < v a l u e > < i n t > 3 8 < / i n t > < / v a l u e > < / i t e m > < i t e m > < k e y > < s t r i n g > N U C < / s t r i n g > < / k e y > < v a l u e > < i n t > 3 9 < / i n t > < / v a l u e > < / i t e m > < i t e m > < k e y > < s t r i n g > J T E < / s t r i n g > < / k e y > < v a l u e > < i n t > 4 0 < / i n t > < / v a l u e > < / i t e m > < i t e m > < k e y > < s t r i n g > 2 0 1 6   J T E < / s t r i n g > < / k e y > < v a l u e > < i n t > 4 1 < / i n t > < / v a l u e > < / i t e m > < i t e m > < k e y > < s t r i n g > M i s s e d   J T E < / s t r i n g > < / k e y > < v a l u e > < i n t > 4 2 < / i n t > < / v a l u e > < / i t e m > < i t e m > < k e y > < s t r i n g > U n i t   N u m b e r   -   C o p y < / s t r i n g > < / k e y > < v a l u e > < i n t > 4 3 < / i n t > < / v a l u e > < / i t e m > < i t e m > < k e y > < s t r i n g > U n i q u e < / s t r i n g > < / k e y > < v a l u e > < i n t > 4 4 < / i n t > < / v a l u e > < / i t e m > < i t e m > < k e y > < s t r i n g > H a s   C o m m i s s i o n e r < / s t r i n g > < / k e y > < v a l u e > < i n t > 4 5 < / i n t > < / v a l u e > < / i t e m > < i t e m > < k e y > < s t r i n g > H a s   D e t a i l e d < / s t r i n g > < / k e y > < v a l u e > < i n t > 4 6 < / i n t > < / v a l u e > < / i t e m > < i t e m > < k e y > < s t r i n g > I n d e x < / s t r i n g > < / k e y > < v a l u e > < i n t > 4 7 < / i n t > < / v a l u e > < / i t e m > < i t e m > < k e y > < s t r i n g > P a d d e d I n d e x < / s t r i n g > < / k e y > < v a l u e > < i n t > 4 8 < / i n t > < / v a l u e > < / i t e m > < i t e m > < k e y > < s t r i n g > U n i t K e y < / s t r i n g > < / k e y > < v a l u e > < i n t > 4 9 < / i n t > < / v a l u e > < / i t e m > < i t e m > < k e y > < s t r i n g > M e e t s   J T E   Y T D   T a r g e t < / s t r i n g > < / k e y > < v a l u e > < i n t > 5 0 < / i n t > < / v a l u e > < / i t e m > < / C o l u m n D i s p l a y I n d e x > < C o l u m n F r o z e n   / > < C o l u m n C h e c k e d   / > < C o l u m n F i l t e r > < i t e m > < k e y > < s t r i n g > N e w   U n i t ? < / s t r i n g > < / k e y > < v a l u e > < F i l t e r E x p r e s s i o n   x s i : n i l = " t r u e "   / > < / v a l u e > < / i t e m > < i t e m > < k e y > < s t r i n g > M i s s e d   J T E < / s t r i n g > < / k e y > < v a l u e > < F i l t e r E x p r e s s i o n   x s i : n i l = " t r u e "   / > < / v a l u e > < / i t e m > < i t e m > < k e y > < s t r i n g > C o u n c i l   N a m e < / s t r i n g > < / k e y > < v a l u e > < F i l t e r E x p r e s s i o n   x s i : n i l = " t r u e "   / > < / v a l u e > < / i t e m > < i t e m > < k e y > < s t r i n g > D i s t r i c t   N a m e < / s t r i n g > < / k e y > < v a l u e > < F i l t e r E x p r e s s i o n   x s i : n i l = " t r u e "   / > < / v a l u e > < / i t e m > < i t e m > < k e y > < s t r i n g > U n i t   T y p e < / s t r i n g > < / k e y > < v a l u e > < F i l t e r E x p r e s s i o n   x s i : n i l = " t r u e "   / > < / v a l u e > < / i t e m > < / C o l u m n F i l t e r > < S e l e c t i o n F i l t e r > < i t e m > < k e y > < s t r i n g > N e w   U n i t ? < / s t r i n g > < / k e y > < v a l u e > < S e l e c t i o n F i l t e r   x s i : n i l = " t r u e "   / > < / v a l u e > < / i t e m > < i t e m > < k e y > < s t r i n g > M i s s e d   J T E < / s t r i n g > < / k e y > < v a l u e > < S e l e c t i o n F i l t e r   x s i : n i l = " t r u e "   / > < / v a l u e > < / i t e m > < i t e m > < k e y > < s t r i n g > C o u n c i l   N a m e < / s t r i n g > < / k e y > < v a l u e > < S e l e c t i o n F i l t e r   x s i : n i l = " t r u e "   / > < / v a l u e > < / i t e m > < i t e m > < k e y > < s t r i n g > D i s t r i c t   N a m e < / s t r i n g > < / k e y > < v a l u e > < S e l e c t i o n F i l t e r > < S e l e c t i o n T y p e > S e l e c t < / S e l e c t i o n T y p e > < I t e m s > < a n y T y p e   x s i : t y p e = " x s d : s t r i n g " > M u s t a n g   4 3 < / a n y T y p e > < / I t e m s > < / S e l e c t i o n F i l t e r > < / v a l u e > < / i t e m > < i t e m > < k e y > < s t r i n g > U n i t   T y p e < / s t r i n g > < / k e y > < v a l u e > < S e l e c t i o n F i l t e r   x s i : n i l = " t r u e "   / > < / v a l u e > < / i t e m > < / S e l e c t i o n F i l t e r > < F i l t e r P a r a m e t e r s > < i t e m > < k e y > < s t r i n g > N e w   U n i t ? < / s t r i n g > < / k e y > < v a l u e > < C o m m a n d P a r a m e t e r s   / > < / v a l u e > < / i t e m > < i t e m > < k e y > < s t r i n g > M i s s e d   J T E < / s t r i n g > < / k e y > < v a l u e > < C o m m a n d P a r a m e t e r s   / > < / v a l u e > < / i t e m > < i t e m > < k e y > < s t r i n g > C o u n c i l   N a m e < / s t r i n g > < / k e y > < v a l u e > < C o m m a n d P a r a m e t e r s   / > < / v a l u e > < / i t e m > < i t e m > < k e y > < s t r i n g > D i s t r i c t   N a m e < / s t r i n g > < / k e y > < v a l u e > < C o m m a n d P a r a m e t e r s   / > < / v a l u e > < / i t e m > < i t e m > < k e y > < s t r i n g > U n i t   T y p e < / s t r i n g > < / k e y > < v a l u e > < C o m m a n d P a r a m e t e r s   / > < / v a l u e > < / i t e m > < / F i l t e r P a r a m e t e r s > < S o r t B y C o l u m n > U n i t   N u m b e r < / S o r t B y C o l u m n > < I s S o r t D e s c e n d i n g > f a l s e < / I s S o r t D e s c e n d i n g > < / T a b l e W i d g e t G r i d S e r i a l i z a t i o n > ] ] > < / C u s t o m C o n t e n t > < / G e m i n i > 
</file>

<file path=customXml/item24.xml>��< ? x m l   v e r s i o n = " 1 . 0 "   e n c o d i n g = " U T F - 1 6 " ? > < G e m i n i   x m l n s = " h t t p : / / g e m i n i / p i v o t c u s t o m i z a t i o n / I s S a n d b o x E m b e d d e d " > < C u s t o m C o n t e n t > < ! [ C D A T A [ y e s ] ] > < / C u s t o m C o n t e n t > < / G e m i n i > 
</file>

<file path=customXml/item2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 2 0 2 2 - 1 2 - 1 5 T 0 9 : 2 3 : 3 1 . 5 7 0 3 0 6 5 - 0 6 : 0 0 < / L a s t P r o c e s s e d T i m e > < / D a t a M o d e l i n g S a n d b o x . S e r i a l i z e d S a n d b o x E r r o r C a c h e > ] ] > < / C u s t o m C o n t e n t > < / G e m i n i > 
</file>

<file path=customXml/item26.xml>��< ? x m l   v e r s i o n = " 1 . 0 "   e n c o d i n g = " U T F - 1 6 " ? > < G e m i n i   x m l n s = " h t t p : / / g e m i n i / p i v o t c u s t o m i z a t i o n / 3 2 3 b d f 9 f - 4 9 4 3 - 4 6 4 3 - 9 3 9 a - 7 1 a b 1 7 b 0 3 0 4 3 " > < C u s t o m C o n t e n t > < ! [ C D A T A [ < ? x m l   v e r s i o n = " 1 . 0 "   e n c o d i n g = " u t f - 1 6 " ? > < S e t t i n g s > < C a l c u l a t e d F i e l d s > < i t e m > < M e a s u r e N a m e > %   C o n t a c t e d < / M e a s u r e N a m e > < D i s p l a y N a m e > %   C o n t a c t e d < / D i s p l a y N a m e > < V i s i b l e > F a l s e < / V i s i b l e > < / i t e m > < i t e m > < M e a s u r e N a m e > %   N U C < / M e a s u r e N a m e > < D i s p l a y N a m e > %   N U C < / D i s p l a y N a m e > < V i s i b l e > F a l s e < / V i s i b l e > < / i t e m > < i t e m > < M e a s u r e N a m e > %   2 0 1 6   J T E < / M e a s u r e N a m e > < D i s p l a y N a m e > %   2 0 1 6   J T E < / D i s p l a y N a m e > < V i s i b l e > F a l s e < / V i s i b l e > < / i t e m > < i t e m > < M e a s u r e N a m e > %   J T E < / M e a s u r e N a m e > < D i s p l a y N a m e > %   J T E < / D i s p l a y N a m e > < V i s i b l e > F a l s e < / V i s i b l e > < / i t e m > < i t e m > < M e a s u r e N a m e > D a y O f M o n t h < / M e a s u r e N a m e > < D i s p l a y N a m e > D a y O f M o n t h < / D i s p l a y N a m e > < V i s i b l e > F a l s e < / V i s i b l e > < / i t e m > < i t e m > < M e a s u r e N a m e > M o n t h O f Y e a r < / M e a s u r e N a m e > < D i s p l a y N a m e > M o n t h O f Y e a r < / D i s p l a y N a m e > < V i s i b l e > F a l s e < / V i s i b l e > < / i t e m > < i t e m > < M e a s u r e N a m e > C u r r e n t M o n t h < / M e a s u r e N a m e > < D i s p l a y N a m e > C u r r e n t M o n t h < / D i s p l a y N a m e > < V i s i b l e > F a l s e < / V i s i b l e > < / i t e m > < i t e m > < M e a s u r e N a m e > N u m   M a y   U n i t s   C o n t a c t e d < / M e a s u r e N a m e > < D i s p l a y N a m e > N u m   M a y   U n i t s   C o n t a c t e d < / D i s p l a y N a m e > < V i s i b l e > F a l s e < / V i s i b l e > < / i t e m > < i t e m > < M e a s u r e N a m e > N u m   J a n   U n i t s   C o n t a c t e d < / M e a s u r e N a m e > < D i s p l a y N a m e > N u m   J a n   U n i t s   C o n t a c t e d < / D i s p l a y N a m e > < V i s i b l e > F a l s e < / V i s i b l e > < / i t e m > < i t e m > < M e a s u r e N a m e > N u m   F e b   U n i t s   C o n t a c t e d < / M e a s u r e N a m e > < D i s p l a y N a m e > N u m   F e b   U n i t s   C o n t a c t e d < / D i s p l a y N a m e > < V i s i b l e > F a l s e < / V i s i b l e > < / i t e m > < i t e m > < M e a s u r e N a m e > N u m   M a r   U n i t s   C o n t a c t e d < / M e a s u r e N a m e > < D i s p l a y N a m e > N u m   M a r   U n i t s   C o n t a c t e d < / D i s p l a y N a m e > < V i s i b l e > F a l s e < / V i s i b l e > < / i t e m > < i t e m > < M e a s u r e N a m e > N u m   A p r   U n i t s   C o n t a c t e d < / M e a s u r e N a m e > < D i s p l a y N a m e > N u m   A p r   U n i t s   C o n t a c t e d < / D i s p l a y N a m e > < V i s i b l e > F a l s e < / V i s i b l e > < / i t e m > < i t e m > < M e a s u r e N a m e > N u m   J u n   U n i t s   C o n t a c t e d < / M e a s u r e N a m e > < D i s p l a y N a m e > N u m   J u n   U n i t s   C o n t a c t e d < / D i s p l a y N a m e > < V i s i b l e > F a l s e < / V i s i b l e > < / i t e m > < i t e m > < M e a s u r e N a m e > N u m   J u l   U n i t s   C o n t a c t e d < / M e a s u r e N a m e > < D i s p l a y N a m e > N u m   J u l   U n i t s   C o n t a c t e d < / D i s p l a y N a m e > < V i s i b l e > F a l s e < / V i s i b l e > < / i t e m > < i t e m > < M e a s u r e N a m e > N u m   A u g   U n i t s   C o n t a c t e d < / M e a s u r e N a m e > < D i s p l a y N a m e > N u m   A u g   U n i t s   C o n t a c t e d < / D i s p l a y N a m e > < V i s i b l e > F a l s e < / V i s i b l e > < / i t e m > < i t e m > < M e a s u r e N a m e > N u m   S e p   U n i t s   C o n t a c t e d < / M e a s u r e N a m e > < D i s p l a y N a m e > N u m   S e p   U n i t s   C o n t a c t e d < / D i s p l a y N a m e > < V i s i b l e > F a l s e < / V i s i b l e > < / i t e m > < i t e m > < M e a s u r e N a m e > N u m   O c t   U n i t s   C o n t a c t e d < / M e a s u r e N a m e > < D i s p l a y N a m e > N u m   O c t   U n i t s   C o n t a c t e d < / D i s p l a y N a m e > < V i s i b l e > F a l s e < / V i s i b l e > < / i t e m > < i t e m > < M e a s u r e N a m e > N u m   N o v   U n i t s   C o n t a c t e d < / M e a s u r e N a m e > < D i s p l a y N a m e > N u m   N o v   U n i t s   C o n t a c t e d < / D i s p l a y N a m e > < V i s i b l e > F a l s e < / V i s i b l e > < / i t e m > < i t e m > < M e a s u r e N a m e > N u m   D e c   U n i t s   C o n t a c t e d < / M e a s u r e N a m e > < D i s p l a y N a m e > N u m   D e c   U n i t s   C o n t a c t e d < / D i s p l a y N a m e > < V i s i b l e > F a l s e < / V i s i b l e > < / i t e m > < i t e m > < M e a s u r e N a m e > P c t   U n i t s   C o n t a c t e d   J a n < / M e a s u r e N a m e > < D i s p l a y N a m e > P c t   U n i t s   C o n t a c t e d   J a n < / D i s p l a y N a m e > < V i s i b l e > F a l s e < / V i s i b l e > < / i t e m > < i t e m > < M e a s u r e N a m e > P c t   U n i t s   C o n t a c t e d   F e b < / M e a s u r e N a m e > < D i s p l a y N a m e > P c t   U n i t s   C o n t a c t e d   F e b < / D i s p l a y N a m e > < V i s i b l e > F a l s e < / V i s i b l e > < / i t e m > < i t e m > < M e a s u r e N a m e > P c t   U n i t s   C o n t a c t e d   M a r < / M e a s u r e N a m e > < D i s p l a y N a m e > P c t   U n i t s   C o n t a c t e d   M a r < / D i s p l a y N a m e > < V i s i b l e > F a l s e < / V i s i b l e > < / i t e m > < i t e m > < M e a s u r e N a m e > P c t   U n i t s   C o n t a c t e d   A p r < / M e a s u r e N a m e > < D i s p l a y N a m e > P c t   U n i t s   C o n t a c t e d   A p r < / D i s p l a y N a m e > < V i s i b l e > F a l s e < / V i s i b l e > < / i t e m > < i t e m > < M e a s u r e N a m e > P c t   U n i t s   C o n t a c t e d   M a y < / M e a s u r e N a m e > < D i s p l a y N a m e > P c t   U n i t s   C o n t a c t e d   M a y < / D i s p l a y N a m e > < V i s i b l e > F a l s e < / V i s i b l e > < / i t e m > < i t e m > < M e a s u r e N a m e > P c t   U n i t s   C o n t a c t e d   J u n < / M e a s u r e N a m e > < D i s p l a y N a m e > P c t   U n i t s   C o n t a c t e d   J u n < / D i s p l a y N a m e > < V i s i b l e > F a l s e < / V i s i b l e > < / i t e m > < i t e m > < M e a s u r e N a m e > P c t   U n i t s   C o n t a c t e d   J u l < / M e a s u r e N a m e > < D i s p l a y N a m e > P c t   U n i t s   C o n t a c t e d   J u l < / D i s p l a y N a m e > < V i s i b l e > F a l s e < / V i s i b l e > < / i t e m > < i t e m > < M e a s u r e N a m e > P c t   U n i t s   C o n t a c t e d   A u g < / M e a s u r e N a m e > < D i s p l a y N a m e > P c t   U n i t s   C o n t a c t e d   A u g < / D i s p l a y N a m e > < V i s i b l e > F a l s e < / V i s i b l e > < / i t e m > < i t e m > < M e a s u r e N a m e > P c t   U n i t s   C o n t a c t e d   S e p < / M e a s u r e N a m e > < D i s p l a y N a m e > P c t   U n i t s   C o n t a c t e d   S e p < / D i s p l a y N a m e > < V i s i b l e > F a l s e < / V i s i b l e > < / i t e m > < i t e m > < M e a s u r e N a m e > P c t   U n i t s   C o n t a c t e d   O c t < / M e a s u r e N a m e > < D i s p l a y N a m e > P c t   U n i t s   C o n t a c t e d   O c t < / D i s p l a y N a m e > < V i s i b l e > F a l s e < / V i s i b l e > < / i t e m > < i t e m > < M e a s u r e N a m e > P c t   U n i t s   C o n t a c t e d   N o v < / M e a s u r e N a m e > < D i s p l a y N a m e > P c t   U n i t s   C o n t a c t e d   N o v < / D i s p l a y N a m e > < V i s i b l e > F a l s e < / V i s i b l e > < / i t e m > < i t e m > < M e a s u r e N a m e > P c t   U n i t s   C o n t a c t e d   D e c < / M e a s u r e N a m e > < D i s p l a y N a m e > P c t   U n i t s   C o n t a c t e d   D e c < / D i s p l a y N a m e > < V i s i b l e > F a l s e < / V i s i b l e > < / i t e m > < i t e m > < M e a s u r e N a m e > #   C o n t a c t e d   t h i s   M o n t h < / M e a s u r e N a m e > < D i s p l a y N a m e > #   C o n t a c t e d   t h i s   M o n t h < / D i s p l a y N a m e > < V i s i b l e > F a l s e < / V i s i b l e > < / i t e m > < i t e m > < M e a s u r e N a m e > %   C o n t a c t e d   t h i s   M o n t h < / M e a s u r e N a m e > < D i s p l a y N a m e > %   C o n t a c t e d   t h i s   M o n t h < / D i s p l a y N a m e > < V i s i b l e > F a l s e < / V i s i b l e > < / i t e m > < i t e m > < M e a s u r e N a m e > J T E   P r o - r a t a < / M e a s u r e N a m e > < D i s p l a y N a m e > J T E   P r o - r a t a < / D i s p l a y N a m e > < V i s i b l e > F a l s e < / V i s i b l e > < / i t e m > < i t e m > < M e a s u r e N a m e > C u r r e n t M o n t h N a m e < / M e a s u r e N a m e > < D i s p l a y N a m e > C u r r e n t M o n t h N a m e < / D i s p l a y N a m e > < V i s i b l e > F a l s e < / V i s i b l e > < / i t e m > < i t e m > < M e a s u r e N a m e > _ %   J T E   G o a l < / M e a s u r e N a m e > < D i s p l a y N a m e > _ %   J T E   G o a l < / 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 _ %   J T E   S t a t u s < / M e a s u r e N a m e > < D i s p l a y N a m e > _ %   J T E   S t a t u s < / D i s p l a y N a m e > < V i s i b l e > F a l s e 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i t e m > < M e a s u r e N a m e > S u m   o f   H a s   D e t a i l e d < / M e a s u r e N a m e > < D i s p l a y N a m e > S u m   o f   H a s   D e t a i l e d < / D i s p l a y N a m e > < V i s i b l e > F a l s e < / V i s i b l e > < / i t e m > < i t e m > < M e a s u r e N a m e > %   H a s   D e t a i l e d < / M e a s u r e N a m e > < D i s p l a y N a m e > %   H a s   D e t a i l e d < / D i s p l a y N a m e > < V i s i b l e > F a l s e < / V i s i b l e > < / i t e m > < / C a l c u l a t e d F i e l d s > < S A H o s t H a s h > 0 < / S A H o s t H a s h > < G e m i n i F i e l d L i s t V i s i b l e > T r u e < / G e m i n i F i e l d L i s t V i s i b l e > < / S e t t i n g s > ] ] > < / C u s t o m C o n t e n t > < / G e m i n i > 
</file>

<file path=customXml/item27.xml>��< ? x m l   v e r s i o n = " 1 . 0 "   e n c o d i n g = " U T F - 1 6 " ? > < G e m i n i   x m l n s = " h t t p : / / g e m i n i / p i v o t c u s t o m i z a t i o n / M a n u a l C a l c M o d e " > < C u s t o m C o n t e n t > < ! [ C D A T A [ F a l s e ] ] > < / C u s t o m C o n t e n t > < / G e m i n i > 
</file>

<file path=customXml/item28.xml>��< ? x m l   v e r s i o n = " 1 . 0 "   e n c o d i n g = " U T F - 1 6 " ? > < G e m i n i   x m l n s = " h t t p : / / g e m i n i / p i v o t c u s t o m i z a t i o n / 5 f a d a 4 d 9 - a e a 0 - 4 c 9 c - 9 b 0 6 - 2 8 e c 4 8 8 b 8 a 0 6 " > < C u s t o m C o n t e n t > < ! [ C D A T A [ < ? x m l   v e r s i o n = " 1 . 0 "   e n c o d i n g = " u t f - 1 6 " ? > < S e t t i n g s > < C a l c u l a t e d F i e l d s > < i t e m > < M e a s u r e N a m e > D a y O f M o n t h < / M e a s u r e N a m e > < D i s p l a y N a m e > D a y O f M o n t h < / D i s p l a y N a m e > < V i s i b l e > F a l s e < / V i s i b l e > < / i t e m > < i t e m > < M e a s u r e N a m e > M o n t h O f Y e a r < / M e a s u r e N a m e > < D i s p l a y N a m e > M o n t h O f Y e a r < / D i s p l a y N a m e > < V i s i b l e > F a l s e < / V i s i b l e > < / i t e m > < i t e m > < M e a s u r e N a m e > _ %   J T E   G o a l < / M e a s u r e N a m e > < D i s p l a y N a m e > _ %   J T E   G o a l < / D i s p l a y N a m e > < V i s i b l e > F a l s e < / V i s i b l e > < / i t e m > < i t e m > < M e a s u r e N a m e > C u r r e n t M o n t h < / M e a s u r e N a m e > < D i s p l a y N a m e > C u r r e n t M o n t h < / D i s p l a y N a m e > < V i s i b l e > F a l s e < / V i s i b l e > < / i t e m > < i t e m > < M e a s u r e N a m e > C u r r e n t M o n t h N a m e < / M e a s u r e N a m e > < D i s p l a y N a m e > C u r r e n t M o n t h N a m e < / D i s p l a y N a m e > < V i s i b l e > F a l s e < / V i s i b l e > < / i t e m > < i t e m > < M e a s u r e N a m e > J T E   P r o - r a t a < / M e a s u r e N a m e > < D i s p l a y N a m e > J T E   P r o - r a t a < / D i s p l a y N a m e > < V i s i b l e > F a l s e < / V i s i b l e > < / i t e m > < i t e m > < M e a s u r e N a m e > #   C o n t a c t e d   t h i s   M o n t h < / M e a s u r e N a m e > < D i s p l a y N a m e > #   C o n t a c t e d   t h i s   M o n t h < / 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 T r u e < / V i s i b l e > < / i t e m > < i t e m > < M e a s u r e N a m e > S u m   o f   T o t a l   S i m p l e < / M e a s u r e N a m e > < D i s p l a y N a m e > S u m   o f   T o t a l   S i m p l e < / D i s p l a y N a m e > < V i s i b l e > T r u e < / V i s i b l e > < / i t e m > < i t e m > < M e a s u r e N a m e > S u m   o f   U n i t   N u m b e r < / M e a s u r e N a m e > < D i s p l a y N a m e > S u m   o f   U n i t   N u m b e r < / D i s p l a y N a m e > < V i s i b l e > F a l s e < / V i s i b l e > < / i t e m > < i t e m > < M e a s u r e N a m e > %   C o n t a c t e d < / M e a s u r e N a m e > < D i s p l a y N a m e > %   C o n t a c t e d < / D i s p l a y N a m e > < V i s i b l e > T r u e < / V i s i b l e > < / i t e m > < i t e m > < M e a s u r e N a m e > %   2 0 1 6   J T E < / M e a s u r e N a m e > < D i s p l a y N a m e > %   2 0 1 6   J T E < / D i s p l a y N a m e > < V i s i b l e > F a l s e < / V i s i b l e > < / i t e m > < i t e m > < M e a s u r e N a m e > %   J T E < / M e a s u r e N a m e > < D i s p l a y N a m e > %   J T E < / D i s p l a y N a m e > < V i s i b l e > F a l s e < / V i s i b l e > < / i t e m > < i t e m > < M e a s u r e N a m e > %   N U C < / M e a s u r e N a m e > < D i s p l a y N a m e > %   N U C < / D i s p l a y N a m e > < V i s i b l e > T r u e < / V i s i b l e > < / i t e m > < i t e m > < M e a s u r e N a m e > _ %   J T E   S t a t u s < / M e a s u r e N a m e > < D i s p l a y N a m e > _ %   J T E   S t a t u s < / D i s p l a y N a m e > < V i s i b l e > F a l s e < / V i s i b l e > < / i t e m > < i t e m > < M e a s u r e N a m e > N u m   A p r   U n i t s   C o n t a c t e d < / M e a s u r e N a m e > < D i s p l a y N a m e > N u m   A p r   U n i t s   C o n t a c t e d < / D i s p l a y N a m e > < V i s i b l e > F a l s e < / V i s i b l e > < / i t e m > < i t e m > < M e a s u r e N a m e > N u m   A u g   U n i t s   C o n t a c t e d < / M e a s u r e N a m e > < D i s p l a y N a m e > N u m   A u g   U n i t s   C o n t a c t e d < / D i s p l a y N a m e > < V i s i b l e > F a l s e < / V i s i b l e > < / i t e m > < i t e m > < M e a s u r e N a m e > N u m   D e c   U n i t s   C o n t a c t e d < / M e a s u r e N a m e > < D i s p l a y N a m e > N u m   D e c   U n i t s   C o n t a c t e d < / D i s p l a y N a m e > < V i s i b l e > F a l s e < / V i s i b l e > < / i t e m > < i t e m > < M e a s u r e N a m e > N u m   F e b   U n i t s   C o n t a c t e d < / M e a s u r e N a m e > < D i s p l a y N a m e > N u m   F e b   U n i t s   C o n t a c t e d < / D i s p l a y N a m e > < V i s i b l e > F a l s e < / V i s i b l e > < / i t e m > < i t e m > < M e a s u r e N a m e > N u m   J a n   U n i t s   C o n t a c t e d < / M e a s u r e N a m e > < D i s p l a y N a m e > N u m   J a n   U n i t s   C o n t a c t e d < / D i s p l a y N a m e > < V i s i b l e > F a l s e < / V i s i b l e > < / i t e m > < i t e m > < M e a s u r e N a m e > N u m   J u l   U n i t s   C o n t a c t e d < / M e a s u r e N a m e > < D i s p l a y N a m e > N u m   J u l   U n i t s   C o n t a c t e d < / D i s p l a y N a m e > < V i s i b l e > F a l s e < / V i s i b l e > < / i t e m > < i t e m > < M e a s u r e N a m e > N u m   J u n   U n i t s   C o n t a c t e d < / M e a s u r e N a m e > < D i s p l a y N a m e > N u m   J u n   U n i t s   C o n t a c t e d < / D i s p l a y N a m e > < V i s i b l e > F a l s e < / V i s i b l e > < / i t e m > < i t e m > < M e a s u r e N a m e > N u m   M a r   U n i t s   C o n t a c t e d < / M e a s u r e N a m e > < D i s p l a y N a m e > N u m   M a r   U n i t s   C o n t a c t e d < / D i s p l a y N a m e > < V i s i b l e > F a l s e < / V i s i b l e > < / i t e m > < i t e m > < M e a s u r e N a m e > N u m   M a y   U n i t s   C o n t a c t e d < / M e a s u r e N a m e > < D i s p l a y N a m e > N u m   M a y   U n i t s   C o n t a c t e d < / D i s p l a y N a m e > < V i s i b l e > F a l s e < / V i s i b l e > < / i t e m > < i t e m > < M e a s u r e N a m e > N u m   N o v   U n i t s   C o n t a c t e d < / M e a s u r e N a m e > < D i s p l a y N a m e > N u m   N o v   U n i t s   C o n t a c t e d < / D i s p l a y N a m e > < V i s i b l e > F a l s e < / V i s i b l e > < / i t e m > < i t e m > < M e a s u r e N a m e > N u m   O c t   U n i t s   C o n t a c t e d < / M e a s u r e N a m e > < D i s p l a y N a m e > N u m   O c t   U n i t s   C o n t a c t e d < / D i s p l a y N a m e > < V i s i b l e > F a l s e < / V i s i b l e > < / i t e m > < i t e m > < M e a s u r e N a m e > N u m   S e p   U n i t s   C o n t a c t e d < / M e a s u r e N a m e > < D i s p l a y N a m e > N u m   S e p   U n i t s   C o n t a c t e d < / D i s p l a y N a m e > < V i s i b l e > F a l s e < / V i s i b l e > < / i t e m > < i t e m > < M e a s u r e N a m e > P c t   U n i t s   C o n t a c t e d   A p r < / M e a s u r e N a m e > < D i s p l a y N a m e > P c t   U n i t s   C o n t a c t e d   A p r < / D i s p l a y N a m e > < V i s i b l e > F a l s e < / V i s i b l e > < / i t e m > < i t e m > < M e a s u r e N a m e > P c t   U n i t s   C o n t a c t e d   A u g < / M e a s u r e N a m e > < D i s p l a y N a m e > P c t   U n i t s   C o n t a c t e d   A u g < / D i s p l a y N a m e > < V i s i b l e > F a l s e < / V i s i b l e > < / i t e m > < i t e m > < M e a s u r e N a m e > P c t   U n i t s   C o n t a c t e d   D e c < / M e a s u r e N a m e > < D i s p l a y N a m e > P c t   U n i t s   C o n t a c t e d   D e c < / D i s p l a y N a m e > < V i s i b l e > F a l s e < / V i s i b l e > < / i t e m > < i t e m > < M e a s u r e N a m e > P c t   U n i t s   C o n t a c t e d   F e b < / M e a s u r e N a m e > < D i s p l a y N a m e > P c t   U n i t s   C o n t a c t e d   F e b < / D i s p l a y N a m e > < V i s i b l e > F a l s e < / V i s i b l e > < / i t e m > < i t e m > < M e a s u r e N a m e > P c t   U n i t s   C o n t a c t e d   J a n < / M e a s u r e N a m e > < D i s p l a y N a m e > P c t   U n i t s   C o n t a c t e d   J a n < / D i s p l a y N a m e > < V i s i b l e > F a l s e < / V i s i b l e > < / i t e m > < i t e m > < M e a s u r e N a m e > P c t   U n i t s   C o n t a c t e d   J u l < / M e a s u r e N a m e > < D i s p l a y N a m e > P c t   U n i t s   C o n t a c t e d   J u l < / D i s p l a y N a m e > < V i s i b l e > F a l s e < / V i s i b l e > < / i t e m > < i t e m > < M e a s u r e N a m e > P c t   U n i t s   C o n t a c t e d   J u n < / M e a s u r e N a m e > < D i s p l a y N a m e > P c t   U n i t s   C o n t a c t e d   J u n < / D i s p l a y N a m e > < V i s i b l e > F a l s e < / V i s i b l e > < / i t e m > < i t e m > < M e a s u r e N a m e > P c t   U n i t s   C o n t a c t e d   M a r < / M e a s u r e N a m e > < D i s p l a y N a m e > P c t   U n i t s   C o n t a c t e d   M a r < / D i s p l a y N a m e > < V i s i b l e > F a l s e < / V i s i b l e > < / i t e m > < i t e m > < M e a s u r e N a m e > P c t   U n i t s   C o n t a c t e d   M a y < / M e a s u r e N a m e > < D i s p l a y N a m e > P c t   U n i t s   C o n t a c t e d   M a y < / D i s p l a y N a m e > < V i s i b l e > F a l s e < / V i s i b l e > < / i t e m > < i t e m > < M e a s u r e N a m e > P c t   U n i t s   C o n t a c t e d   N o v < / M e a s u r e N a m e > < D i s p l a y N a m e > P c t   U n i t s   C o n t a c t e d   N o v < / D i s p l a y N a m e > < V i s i b l e > F a l s e < / V i s i b l e > < / i t e m > < i t e m > < M e a s u r e N a m e > P c t   U n i t s   C o n t a c t e d   O c t < / M e a s u r e N a m e > < D i s p l a y N a m e > P c t   U n i t s   C o n t a c t e d   O c t < / D i s p l a y N a m e > < V i s i b l e > F a l s e < / V i s i b l e > < / i t e m > < i t e m > < M e a s u r e N a m e > P c t   U n i t s   C o n t a c t e d   S e p < / M e a s u r e N a m e > < D i s p l a y N a m e > P c t   U n i t s   C o n t a c t e d   S e p < / D i s p l a y N a m e > < V i s i b l e > F a l s e < / V i s i b l e > < / i t e m > < i t e m > < M e a s u r e N a m e > %   C o n t a c t e d   t h i s   M o n t h < / M e a s u r e N a m e > < D i s p l a y N a m e > %   C o n t a c t e d   t h i s   M o n t h < / D i s p l a y N a m e > < V i s i b l e > T r u e 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i t e m > < M e a s u r e N a m e > S u m   o f   H a s   D e t a i l e d < / M e a s u r e N a m e > < D i s p l a y N a m e > S u m   o f   H a s   D e t a i l e d < / D i s p l a y N a m e > < V i s i b l e > F a l s e < / V i s i b l e > < / i t e m > < i t e m > < M e a s u r e N a m e > %   H a s   D e t a i l e d < / M e a s u r e N a m e > < D i s p l a y N a m e > %   H a s   D e t a i l e d < / D i s p l a y N a m e > < V i s i b l e > F a l s e < / V i s i b l e > < / i t e m > < i t e m > < M e a s u r e N a m e > T o t a l   M e e t s   J T E   Y T D   T a r g e t < / M e a s u r e N a m e > < D i s p l a y N a m e > T o t a l   M e e t s   J T E   Y T D   T a r g e t < / D i s p l a y N a m e > < V i s i b l e > F a l s e < / V i s i b l e > < / i t e m > < i t e m > < M e a s u r e N a m e > %   J T E   T a r g e t < / M e a s u r e N a m e > < D i s p l a y N a m e > %   J T E   T a r g e t < / D i s p l a y N a m e > < V i s i b l e > F a l s e < / V i s i b l e > < / i t e m > < i t e m > < M e a s u r e N a m e > %   N o t   C o n t a c t e d < / M e a s u r e N a m e > < D i s p l a y N a m e > %   N o t   C o n t a c t e d < / D i s p l a y N a m e > < V i s i b l e > F a l s e < / V i s i b l e > < / i t e m > < / C a l c u l a t e d F i e l d s > < S A H o s t H a s h > 0 < / S A H o s t H a s h > < G e m i n i F i e l d L i s t V i s i b l e > T r u e < / G e m i n i F i e l d L i s t V i s i b l e > < / S e t t i n g s > ] ] > < / C u s t o m C o n t e n t > < / G e m i n i > 
</file>

<file path=customXml/item29.xml>��< ? x m l   v e r s i o n = " 1 . 0 "   e n c o d i n g = " U T F - 1 6 " ? > < G e m i n i   x m l n s = " h t t p : / / g e m i n i / p i v o t c u s t o m i z a t i o n / T a b l e X M L _ A s s i g n e d _ U n i t s _ d 7 f b e 1 2 5 - a 7 5 a - 4 6 8 6 - a e 8 c - c c 1 f 6 0 c d 3 f 3 c " > < C u s t o m C o n t e n t > < ! [ C D A T A [ < T a b l e W i d g e t G r i d S e r i a l i z a t i o n   x m l n s : x s d = " h t t p : / / w w w . w 3 . o r g / 2 0 0 1 / X M L S c h e m a "   x m l n s : x s i = " h t t p : / / w w w . w 3 . o r g / 2 0 0 1 / X M L S c h e m a - i n s t a n c e " > < C o l u m n S u g g e s t e d T y p e   / > < C o l u m n F o r m a t   / > < C o l u m n A c c u r a c y   / > < C o l u m n C u r r e n c y S y m b o l   / > < C o l u m n P o s i t i v e P a t t e r n   / > < C o l u m n N e g a t i v e P a t t e r n   / > < C o l u m n W i d t h s > < i t e m > < k e y > < s t r i n g > C o u n c i l   N a m e < / s t r i n g > < / k e y > < v a l u e > < i n t > 1 2 2 < / i n t > < / v a l u e > < / i t e m > < i t e m > < k e y > < s t r i n g > D i s t r i c t   N a m e < / s t r i n g > < / k e y > < v a l u e > < i n t > 1 2 0 < / i n t > < / v a l u e > < / i t e m > < i t e m > < k e y > < s t r i n g > S u b   D i s t r i c t   N a m e < / s t r i n g > < / k e y > < v a l u e > < i n t > 1 4 6 < / i n t > < / v a l u e > < / i t e m > < i t e m > < k e y > < s t r i n g > U n i t   T y p e < / s t r i n g > < / k e y > < v a l u e > < i n t > 9 4 < / i n t > < / v a l u e > < / i t e m > < i t e m > < k e y > < s t r i n g > U n i t   N u m b e r < / s t r i n g > < / k e y > < v a l u e > < i n t > 1 1 6 < / i n t > < / v a l u e > < / i t e m > < i t e m > < k e y > < s t r i n g > C h a r t e r e d   O r g < / s t r i n g > < / k e y > < v a l u e > < i n t > 1 2 3 < / i n t > < / v a l u e > < / i t e m > < i t e m > < k e y > < s t r i n g > L a s t   C o n t a c t < / s t r i n g > < / k e y > < v a l u e > < i n t > 1 1 0 < / i n t > < / v a l u e > < / i t e m > < i t e m > < k e y > < s t r i n g > L a s t   A s s e s s m e n t   S c o r e < / s t r i n g > < / k e y > < v a l u e > < i n t > 1 7 4 < / i n t > < / v a l u e > < / i t e m > < i t e m > < k e y > < s t r i n g > U n i t   L e a d e r < / s t r i n g > < / k e y > < v a l u e > < i n t > 1 0 7 < / i n t > < / v a l u e > < / i t e m > < i t e m > < k e y > < s t r i n g > C h a r t e r e d   O r g a n i z a t i o n   R e p < / s t r i n g > < / k e y > < v a l u e > < i n t > 2 0 6 < / i n t > < / v a l u e > < / i t e m > < i t e m > < k e y > < s t r i n g > N e w   U n i t < / s t r i n g > < / k e y > < v a l u e > < i n t > 9 4 < / i n t > < / v a l u e > < / i t e m > < i t e m > < k e y > < s t r i n g > N e w   U n i t   D a t e < / s t r i n g > < / k e y > < v a l u e > < i n t > 1 2 6 < / i n t > < / v a l u e > < / i t e m > < i t e m > < k e y > < s t r i n g > A s s i g n e d   C o m m i s s i o n e r < / s t r i n g > < / k e y > < v a l u e > < i n t > 1 8 4 < / i n t > < / v a l u e > < / i t e m > < i t e m > < k e y > < s t r i n g > E x p i r e d   P o s i t i o n < / s t r i n g > < / k e y > < v a l u e > < i n t > 1 3 6 < / i n t > < / v a l u e > < / i t e m > < i t e m > < k e y > < s t r i n g > E x p i r e d   P o s i t i o n   D a t e < / s t r i n g > < / k e y > < v a l u e > < i n t > 1 6 8 < / i n t > < / v a l u e > < / i t e m > < i t e m > < k e y > < s t r i n g > E x p i r e d   U n i t < / s t r i n g > < / k e y > < v a l u e > < i n t > 1 1 2 < / i n t > < / v a l u e > < / i t e m > < i t e m > < k e y > < s t r i n g > E x p i r e d   U n i t   D a t e < / s t r i n g > < / k e y > < v a l u e > < i n t > 1 4 4 < / i n t > < / v a l u e > < / i t e m > < i t e m > < k e y > < s t r i n g > N e w _ U n i t < / s t r i n g > < / k e y > < v a l u e > < i n t > 9 8 < / i n t > < / v a l u e > < / i t e m > < i t e m > < k e y > < s t r i n g > U n i q u e < / s t r i n g > < / k e y > < v a l u e > < i n t > 8 1 < / i n t > < / v a l u e > < / i t e m > < i t e m > < k e y > < s t r i n g > U n i t N u m b e r 2 < / s t r i n g > < / k e y > < v a l u e > < i n t > 1 2 0 < / i n t > < / v a l u e > < / i t e m > < i t e m > < k e y > < s t r i n g > M e m b e r _ I D < / s t r i n g > < / k e y > < v a l u e > < i n t > 1 0 9 < / i n t > < / v a l u e > < / i t e m > < / C o l u m n W i d t h s > < C o l u m n D i s p l a y I n d e x > < i t e m > < k e y > < s t r i n g > C o u n c i l   N a m e < / s t r i n g > < / k e y > < v a l u e > < i n t > 0 < / i n t > < / v a l u e > < / i t e m > < i t e m > < k e y > < s t r i n g > D i s t r i c t   N a m e < / s t r i n g > < / k e y > < v a l u e > < i n t > 1 < / i n t > < / v a l u e > < / i t e m > < i t e m > < k e y > < s t r i n g > S u b   D i s t r i c t   N a m e < / s t r i n g > < / k e y > < v a l u e > < i n t > 1 9 < / i n t > < / v a l u e > < / i t e m > < i t e m > < k e y > < s t r i n g > U n i t   T y p e < / s t r i n g > < / k e y > < v a l u e > < i n t > 2 < / i n t > < / v a l u e > < / i t e m > < i t e m > < k e y > < s t r i n g > U n i t   N u m b e r < / s t r i n g > < / k e y > < v a l u e > < i n t > 3 < / i n t > < / v a l u e > < / i t e m > < i t e m > < k e y > < s t r i n g > C h a r t e r e d   O r g < / s t r i n g > < / k e y > < v a l u e > < i n t > 4 < / i n t > < / v a l u e > < / i t e m > < i t e m > < k e y > < s t r i n g > L a s t   C o n t a c t < / s t r i n g > < / k e y > < v a l u e > < i n t > 5 < / i n t > < / v a l u e > < / i t e m > < i t e m > < k e y > < s t r i n g > L a s t   A s s e s s m e n t   S c o r e < / s t r i n g > < / k e y > < v a l u e > < i n t > 6 < / i n t > < / v a l u e > < / i t e m > < i t e m > < k e y > < s t r i n g > U n i t   L e a d e r < / s t r i n g > < / k e y > < v a l u e > < i n t > 7 < / i n t > < / v a l u e > < / i t e m > < i t e m > < k e y > < s t r i n g > C h a r t e r e d   O r g a n i z a t i o n   R e p < / s t r i n g > < / k e y > < v a l u e > < i n t > 8 < / i n t > < / v a l u e > < / i t e m > < i t e m > < k e y > < s t r i n g > N e w   U n i t < / s t r i n g > < / k e y > < v a l u e > < i n t > 9 < / i n t > < / v a l u e > < / i t e m > < i t e m > < k e y > < s t r i n g > N e w   U n i t   D a t e < / s t r i n g > < / k e y > < v a l u e > < i n t > 1 0 < / i n t > < / v a l u e > < / i t e m > < i t e m > < k e y > < s t r i n g > A s s i g n e d   C o m m i s s i o n e r < / s t r i n g > < / k e y > < v a l u e > < i n t > 1 1 < / i n t > < / v a l u e > < / i t e m > < i t e m > < k e y > < s t r i n g > E x p i r e d   P o s i t i o n < / s t r i n g > < / k e y > < v a l u e > < i n t > 1 2 < / i n t > < / v a l u e > < / i t e m > < i t e m > < k e y > < s t r i n g > E x p i r e d   P o s i t i o n   D a t e < / s t r i n g > < / k e y > < v a l u e > < i n t > 1 3 < / i n t > < / v a l u e > < / i t e m > < i t e m > < k e y > < s t r i n g > E x p i r e d   U n i t < / s t r i n g > < / k e y > < v a l u e > < i n t > 1 4 < / i n t > < / v a l u e > < / i t e m > < i t e m > < k e y > < s t r i n g > E x p i r e d   U n i t   D a t e < / s t r i n g > < / k e y > < v a l u e > < i n t > 1 5 < / i n t > < / v a l u e > < / i t e m > < i t e m > < k e y > < s t r i n g > N e w _ U n i t < / s t r i n g > < / k e y > < v a l u e > < i n t > 1 6 < / i n t > < / v a l u e > < / i t e m > < i t e m > < k e y > < s t r i n g > U n i q u e < / s t r i n g > < / k e y > < v a l u e > < i n t > 1 7 < / i n t > < / v a l u e > < / i t e m > < i t e m > < k e y > < s t r i n g > U n i t N u m b e r 2 < / s t r i n g > < / k e y > < v a l u e > < i n t > 1 8 < / i n t > < / v a l u e > < / i t e m > < i t e m > < k e y > < s t r i n g > M e m b e r _ I D < / s t r i n g > < / k e y > < v a l u e > < i n t > 2 0 < / i n t > < / v a l u e > < / i t e m > < / C o l u m n D i s p l a y I n d e x > < C o l u m n F r o z e n   / > < C o l u m n C h e c k e d   / > < C o l u m n F i l t e r > < i t e m > < k e y > < s t r i n g > N e w _ U n i t < / s t r i n g > < / k e y > < v a l u e > < F i l t e r E x p r e s s i o n   x s i : n i l = " t r u e "   / > < / v a l u e > < / i t e m > < i t e m > < k e y > < s t r i n g > C o u n c i l   N a m e < / s t r i n g > < / k e y > < v a l u e > < F i l t e r E x p r e s s i o n   x s i : n i l = " t r u e "   / > < / v a l u e > < / i t e m > < i t e m > < k e y > < s t r i n g > D i s t r i c t   N a m e < / s t r i n g > < / k e y > < v a l u e > < F i l t e r E x p r e s s i o n   x s i : n i l = " t r u e "   / > < / v a l u e > < / i t e m > < i t e m > < k e y > < s t r i n g > U n i t   T y p e < / s t r i n g > < / k e y > < v a l u e > < F i l t e r E x p r e s s i o n   x s i : n i l = " t r u e "   / > < / v a l u e > < / i t e m > < / C o l u m n F i l t e r > < S e l e c t i o n F i l t e r > < i t e m > < k e y > < s t r i n g > N e w _ U n i t < / s t r i n g > < / k e y > < v a l u e > < S e l e c t i o n F i l t e r   x s i : n i l = " t r u e "   / > < / v a l u e > < / i t e m > < i t e m > < k e y > < s t r i n g > C o u n c i l   N a m e < / s t r i n g > < / k e y > < v a l u e > < S e l e c t i o n F i l t e r   x s i : n i l = " t r u e "   / > < / v a l u e > < / i t e m > < i t e m > < k e y > < s t r i n g > D i s t r i c t   N a m e < / s t r i n g > < / k e y > < v a l u e > < S e l e c t i o n F i l t e r   x s i : n i l = " t r u e "   / > < / v a l u e > < / i t e m > < i t e m > < k e y > < s t r i n g > U n i t   T y p e < / s t r i n g > < / k e y > < v a l u e > < S e l e c t i o n F i l t e r   x s i : n i l = " t r u e "   / > < / v a l u e > < / i t e m > < / S e l e c t i o n F i l t e r > < F i l t e r P a r a m e t e r s > < i t e m > < k e y > < s t r i n g > N e w _ U n i t < / s t r i n g > < / k e y > < v a l u e > < C o m m a n d P a r a m e t e r s   / > < / v a l u e > < / i t e m > < i t e m > < k e y > < s t r i n g > C o u n c i l   N a m e < / s t r i n g > < / k e y > < v a l u e > < C o m m a n d P a r a m e t e r s   / > < / v a l u e > < / i t e m > < i t e m > < k e y > < s t r i n g > D i s t r i c t   N a m e < / s t r i n g > < / k e y > < v a l u e > < C o m m a n d P a r a m e t e r s   / > < / v a l u e > < / i t e m > < i t e m > < k e y > < s t r i n g > U n i t   T y p e < / s t r i n g > < / k e y > < v a l u e > < C o m m a n d P a r a m e t e r s   / > < / v a l u e > < / i t e m > < / F i l t e r P a r a m e t e r s > < S o r t B y C o l u m n > U n i t   N u m b e r < / S o r t B y C o l u m n > < I s S o r t D e s c e n d i n g > f a l s e < / I s S o r t D e s c e n d i n g > < / T a b l e W i d g e t G r i d S e r i a l i z a t i o n > ] ] > < / C u s t o m C o n t e n t > < / G e m i n i > 
</file>

<file path=customXml/item3.xml>��< ? x m l   v e r s i o n = " 1 . 0 "   e n c o d i n g = " U T F - 1 6 " ? > < G e m i n i   x m l n s = " h t t p : / / g e m i n i / p i v o t c u s t o m i z a t i o n / T a b l e X M L _ M e r g e 1 _ d 6 a f 8 6 1 d - 1 0 b 8 - 4 1 8 d - 8 d 4 5 - 4 3 a 5 e 5 9 9 b 7 e 7 " > < C u s t o m C o n t e n t > < ! [ C D A T A [ < T a b l e W i d g e t G r i d S e r i a l i z a t i o n   x m l n s : x s i = " h t t p : / / w w w . w 3 . o r g / 2 0 0 1 / X M L S c h e m a - i n s t a n c e "   x m l n s : x s d = " h t t p : / / w w w . w 3 . o r g / 2 0 0 1 / X M L S c h e m a " > < C o l u m n S u g g e s t e d T y p e   / > < C o l u m n F o r m a t   / > < C o l u m n A c c u r a c y   / > < C o l u m n C u r r e n c y S y m b o l   / > < C o l u m n P o s i t i v e P a t t e r n   / > < C o l u m n N e g a t i v e P a t t e r n   / > < C o l u m n W i d t h s > < i t e m > < k e y > < s t r i n g > C o u n c i l   N a m e < / s t r i n g > < / k e y > < v a l u e > < i n t > 1 2 2 < / i n t > < / v a l u e > < / i t e m > < i t e m > < k e y > < s t r i n g > D i s t r i c t   N a m e < / s t r i n g > < / k e y > < v a l u e > < i n t > 1 2 0 < / i n t > < / v a l u e > < / i t e m > < i t e m > < k e y > < s t r i n g > S u b D i s t r i c t   N a m e < / s t r i n g > < / k e y > < v a l u e > < i n t > 1 4 3 < / i n t > < / v a l u e > < / i t e m > < i t e m > < k e y > < s t r i n g > U n i t   T y p e < / s t r i n g > < / k e y > < v a l u e > < i n t > 9 4 < / i n t > < / v a l u e > < / i t e m > < i t e m > < k e y > < s t r i n g > U n i t   N u m b e r < / s t r i n g > < / k e y > < v a l u e > < i n t > 1 1 6 < / i n t > < / v a l u e > < / i t e m > < i t e m > < k e y > < s t r i n g > C h a r t e r   O r g < / s t r i n g > < / k e y > < v a l u e > < i n t > 1 0 7 < / i n t > < / v a l u e > < / i t e m > < i t e m > < k e y > < s t r i n g > N e w   U n i t < / s t r i n g > < / k e y > < v a l u e > < i n t > 9 4 < / i n t > < / v a l u e > < / i t e m > < i t e m > < k e y > < s t r i n g > N e w   U n i t   D a t e < / s t r i n g > < / k e y > < v a l u e > < i n t > 1 2 6 < / i n t > < / v a l u e > < / i t e m > < i t e m > < k e y > < s t r i n g > J a n   S i m p l e < / s t r i n g > < / k e y > < v a l u e > < i n t > 1 0 2 < / i n t > < / v a l u e > < / i t e m > < i t e m > < k e y > < s t r i n g > J a n   D e t a i l e d < / s t r i n g > < / k e y > < v a l u e > < i n t > 1 1 2 < / i n t > < / v a l u e > < / i t e m > < i t e m > < k e y > < s t r i n g > F e b   S i m p l e < / s t r i n g > < / k e y > < v a l u e > < i n t > 1 0 5 < / i n t > < / v a l u e > < / i t e m > < i t e m > < k e y > < s t r i n g > F e b   D e t a i l e d < / s t r i n g > < / k e y > < v a l u e > < i n t > 1 1 5 < / i n t > < / v a l u e > < / i t e m > < i t e m > < k e y > < s t r i n g > M a r   S i m p l e < / s t r i n g > < / k e y > < v a l u e > < i n t > 1 0 6 < / i n t > < / v a l u e > < / i t e m > < i t e m > < k e y > < s t r i n g > M a r   D e t a i l e d < / s t r i n g > < / k e y > < v a l u e > < i n t > 1 1 6 < / i n t > < / v a l u e > < / i t e m > < i t e m > < k e y > < s t r i n g > A p r   S i m p l e < / s t r i n g > < / k e y > < v a l u e > < i n t > 1 0 4 < / i n t > < / v a l u e > < / i t e m > < i t e m > < k e y > < s t r i n g > A p r   D e t a i l e d < / s t r i n g > < / k e y > < v a l u e > < i n t > 1 1 4 < / i n t > < / v a l u e > < / i t e m > < i t e m > < k e y > < s t r i n g > M a y   S i m p l e < / s t r i n g > < / k e y > < v a l u e > < i n t > 1 0 8 < / i n t > < / v a l u e > < / i t e m > < i t e m > < k e y > < s t r i n g > M a y   D e t a i l e d < / s t r i n g > < / k e y > < v a l u e > < i n t > 1 1 8 < / i n t > < / v a l u e > < / i t e m > < i t e m > < k e y > < s t r i n g > J u n   S i m p l e < / s t r i n g > < / k e y > < v a l u e > < i n t > 1 0 3 < / i n t > < / v a l u e > < / i t e m > < i t e m > < k e y > < s t r i n g > J u n   D e t a i l e d < / s t r i n g > < / k e y > < v a l u e > < i n t > 1 1 3 < / i n t > < / v a l u e > < / i t e m > < i t e m > < k e y > < s t r i n g > J u l   S i m p l e < / s t r i n g > < / k e y > < v a l u e > < i n t > 9 9 < / i n t > < / v a l u e > < / i t e m > < i t e m > < k e y > < s t r i n g > J u l   D e t a i l e d < / s t r i n g > < / k e y > < v a l u e > < i n t > 1 0 9 < / i n t > < / v a l u e > < / i t e m > < i t e m > < k e y > < s t r i n g > A u g   S i m p l e < / s t r i n g > < / k e y > < v a l u e > < i n t > 1 0 6 < / i n t > < / v a l u e > < / i t e m > < i t e m > < k e y > < s t r i n g > A u g   D e t a i l e d < / s t r i n g > < / k e y > < v a l u e > < i n t > 1 1 6 < / i n t > < / v a l u e > < / i t e m > < i t e m > < k e y > < s t r i n g > S e p   S i m p l e < / s t r i n g > < / k e y > < v a l u e > < i n t > 1 0 5 < / i n t > < / v a l u e > < / i t e m > < i t e m > < k e y > < s t r i n g > S e p   D e t a i l e d < / s t r i n g > < / k e y > < v a l u e > < i n t > 1 1 5 < / i n t > < / v a l u e > < / i t e m > < i t e m > < k e y > < s t r i n g > O c t   S i m p l e < / s t r i n g > < / k e y > < v a l u e > < i n t > 1 0 3 < / i n t > < / v a l u e > < / i t e m > < i t e m > < k e y > < s t r i n g > O c t   D e t a i l e d < / s t r i n g > < / k e y > < v a l u e > < i n t > 1 1 3 < / i n t > < / v a l u e > < / i t e m > < i t e m > < k e y > < s t r i n g > N o v   S i m p l e < / s t r i n g > < / k e y > < v a l u e > < i n t > 1 0 7 < / i n t > < / v a l u e > < / i t e m > < i t e m > < k e y > < s t r i n g > N o v   D e t a i l e d < / s t r i n g > < / k e y > < v a l u e > < i n t > 1 1 7 < / i n t > < / v a l u e > < / i t e m > < i t e m > < k e y > < s t r i n g > D e c   S i m p l e < / s t r i n g > < / k e y > < v a l u e > < i n t > 1 0 5 < / i n t > < / v a l u e > < / i t e m > < i t e m > < k e y > < s t r i n g > D e c   D e t a i l e d < / s t r i n g > < / k e y > < v a l u e > < i n t > 1 1 5 < / i n t > < / v a l u e > < / i t e m > < i t e m > < k e y > < s t r i n g > T o t a l < / s t r i n g > < / k e y > < v a l u e > < i n t > 6 6 < / i n t > < / v a l u e > < / i t e m > < i t e m > < k e y > < s t r i n g > U n i t   N u m b e r   -   C o p y < / s t r i n g > < / k e y > < v a l u e > < i n t > 1 5 8 < / i n t > < / v a l u e > < / i t e m > < i t e m > < k e y > < s t r i n g > U n i q u e < / s t r i n g > < / k e y > < v a l u e > < i n t > 8 1 < / i n t > < / v a l u e > < / i t e m > < i t e m > < k e y > < s t r i n g > N e w C o l u m n . A s s i g n e d   C o m m i s s i o n e r < / s t r i n g > < / k e y > < v a l u e > < i n t > 2 6 5 < / i n t > < / v a l u e > < / i t e m > < / C o l u m n W i d t h s > < C o l u m n D i s p l a y I n d e x > < i t e m > < k e y > < s t r i n g > C o u n c i l   N a m e < / s t r i n g > < / k e y > < v a l u e > < i n t > 0 < / i n t > < / v a l u e > < / i t e m > < i t e m > < k e y > < s t r i n g > D i s t r i c t   N a m e < / s t r i n g > < / k e y > < v a l u e > < i n t > 1 < / i n t > < / v a l u e > < / i t e m > < i t e m > < k e y > < s t r i n g > S u b D i s t r i c t   N a m e < / s t r i n g > < / k e y > < v a l u e > < i n t > 2 < / i n t > < / v a l u e > < / i t e m > < i t e m > < k e y > < s t r i n g > U n i t   T y p e < / s t r i n g > < / k e y > < v a l u e > < i n t > 3 < / i n t > < / v a l u e > < / i t e m > < i t e m > < k e y > < s t r i n g > U n i t   N u m b e r < / s t r i n g > < / k e y > < v a l u e > < i n t > 4 < / i n t > < / v a l u e > < / i t e m > < i t e m > < k e y > < s t r i n g > C h a r t e r   O r g < / s t r i n g > < / k e y > < v a l u e > < i n t > 5 < / i n t > < / v a l u e > < / i t e m > < i t e m > < k e y > < s t r i n g > N e w   U n i t < / s t r i n g > < / k e y > < v a l u e > < i n t > 6 < / i n t > < / v a l u e > < / i t e m > < i t e m > < k e y > < s t r i n g > N e w   U n i t   D a t e < / s t r i n g > < / k e y > < v a l u e > < i n t > 7 < / i n t > < / v a l u e > < / i t e m > < i t e m > < k e y > < s t r i n g > J a n   S i m p l e < / s t r i n g > < / k e y > < v a l u e > < i n t > 8 < / i n t > < / v a l u e > < / i t e m > < i t e m > < k e y > < s t r i n g > J a n   D e t a i l e d < / s t r i n g > < / k e y > < v a l u e > < i n t > 9 < / i n t > < / v a l u e > < / i t e m > < i t e m > < k e y > < s t r i n g > F e b   S i m p l e < / s t r i n g > < / k e y > < v a l u e > < i n t > 1 0 < / i n t > < / v a l u e > < / i t e m > < i t e m > < k e y > < s t r i n g > F e b   D e t a i l e d < / s t r i n g > < / k e y > < v a l u e > < i n t > 1 1 < / i n t > < / v a l u e > < / i t e m > < i t e m > < k e y > < s t r i n g > M a r   S i m p l e < / s t r i n g > < / k e y > < v a l u e > < i n t > 1 2 < / i n t > < / v a l u e > < / i t e m > < i t e m > < k e y > < s t r i n g > M a r   D e t a i l e d < / s t r i n g > < / k e y > < v a l u e > < i n t > 1 3 < / i n t > < / v a l u e > < / i t e m > < i t e m > < k e y > < s t r i n g > A p r   S i m p l e < / s t r i n g > < / k e y > < v a l u e > < i n t > 1 4 < / i n t > < / v a l u e > < / i t e m > < i t e m > < k e y > < s t r i n g > A p r   D e t a i l e d < / s t r i n g > < / k e y > < v a l u e > < i n t > 1 5 < / i n t > < / v a l u e > < / i t e m > < i t e m > < k e y > < s t r i n g > M a y   S i m p l e < / s t r i n g > < / k e y > < v a l u e > < i n t > 1 6 < / i n t > < / v a l u e > < / i t e m > < i t e m > < k e y > < s t r i n g > M a y   D e t a i l e d < / s t r i n g > < / k e y > < v a l u e > < i n t > 1 7 < / i n t > < / v a l u e > < / i t e m > < i t e m > < k e y > < s t r i n g > J u n   S i m p l e < / s t r i n g > < / k e y > < v a l u e > < i n t > 1 8 < / i n t > < / v a l u e > < / i t e m > < i t e m > < k e y > < s t r i n g > J u n   D e t a i l e d < / s t r i n g > < / k e y > < v a l u e > < i n t > 1 9 < / i n t > < / v a l u e > < / i t e m > < i t e m > < k e y > < s t r i n g > J u l   S i m p l e < / s t r i n g > < / k e y > < v a l u e > < i n t > 2 0 < / i n t > < / v a l u e > < / i t e m > < i t e m > < k e y > < s t r i n g > J u l   D e t a i l e d < / s t r i n g > < / k e y > < v a l u e > < i n t > 2 1 < / i n t > < / v a l u e > < / i t e m > < i t e m > < k e y > < s t r i n g > A u g   S i m p l e < / s t r i n g > < / k e y > < v a l u e > < i n t > 2 2 < / i n t > < / v a l u e > < / i t e m > < i t e m > < k e y > < s t r i n g > A u g   D e t a i l e d < / s t r i n g > < / k e y > < v a l u e > < i n t > 2 3 < / i n t > < / v a l u e > < / i t e m > < i t e m > < k e y > < s t r i n g > S e p   S i m p l e < / s t r i n g > < / k e y > < v a l u e > < i n t > 2 4 < / i n t > < / v a l u e > < / i t e m > < i t e m > < k e y > < s t r i n g > S e p   D e t a i l e d < / s t r i n g > < / k e y > < v a l u e > < i n t > 2 5 < / i n t > < / v a l u e > < / i t e m > < i t e m > < k e y > < s t r i n g > O c t   S i m p l e < / s t r i n g > < / k e y > < v a l u e > < i n t > 2 6 < / i n t > < / v a l u e > < / i t e m > < i t e m > < k e y > < s t r i n g > O c t   D e t a i l e d < / s t r i n g > < / k e y > < v a l u e > < i n t > 2 7 < / i n t > < / v a l u e > < / i t e m > < i t e m > < k e y > < s t r i n g > N o v   S i m p l e < / s t r i n g > < / k e y > < v a l u e > < i n t > 2 8 < / i n t > < / v a l u e > < / i t e m > < i t e m > < k e y > < s t r i n g > N o v   D e t a i l e d < / s t r i n g > < / k e y > < v a l u e > < i n t > 2 9 < / i n t > < / v a l u e > < / i t e m > < i t e m > < k e y > < s t r i n g > D e c   S i m p l e < / s t r i n g > < / k e y > < v a l u e > < i n t > 3 0 < / i n t > < / v a l u e > < / i t e m > < i t e m > < k e y > < s t r i n g > D e c   D e t a i l e d < / s t r i n g > < / k e y > < v a l u e > < i n t > 3 1 < / i n t > < / v a l u e > < / i t e m > < i t e m > < k e y > < s t r i n g > T o t a l < / s t r i n g > < / k e y > < v a l u e > < i n t > 3 2 < / i n t > < / v a l u e > < / i t e m > < i t e m > < k e y > < s t r i n g > U n i t   N u m b e r   -   C o p y < / s t r i n g > < / k e y > < v a l u e > < i n t > 3 3 < / i n t > < / v a l u e > < / i t e m > < i t e m > < k e y > < s t r i n g > U n i q u e < / s t r i n g > < / k e y > < v a l u e > < i n t > 3 4 < / i n t > < / v a l u e > < / i t e m > < i t e m > < k e y > < s t r i n g > N e w C o l u m n . A s s i g n e d   C o m m i s s i o n e r < / s t r i n g > < / k e y > < v a l u e > < i n t > 3 5 < / 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C o u n t I n S a n d b o x " > < C u s t o m C o n t e n t > < ! [ C D A T A [ 3 ] ] > < / C u s t o m C o n t e n t > < / G e m i n i > 
</file>

<file path=customXml/item31.xml>��< ? x m l   v e r s i o n = " 1 . 0 "   e n c o d i n g = " U T F - 1 6 " ? > < G e m i n i   x m l n s = " h t t p : / / g e m i n i / p i v o t c u s t o m i z a t i o n / L i n k e d T a b l e U p d a t e M o d e " > < C u s t o m C o n t e n t > < ! [ C D A T A [ T r u e ] ] > < / C u s t o m C o n t e n t > < / G e m i n i > 
</file>

<file path=customXml/item32.xml>��< ? x m l   v e r s i o n = " 1 . 0 "   e n c o d i n g = " U T F - 1 6 " ? > < G e m i n i   x m l n s = " h t t p : / / g e m i n i / p i v o t c u s t o m i z a t i o n / S h o w H i d d e n " > < C u s t o m C o n t e n t > < ! [ C D A T A [ T r u e ] ] > < / C u s t o m C o n t e n t > < / G e m i n i > 
</file>

<file path=customXml/item33.xml><?xml version="1.0" encoding="utf-8"?>
<ct:contentTypeSchema xmlns:ct="http://schemas.microsoft.com/office/2006/metadata/contentType" xmlns:ma="http://schemas.microsoft.com/office/2006/metadata/properties/metaAttributes" ct:_="" ma:_="" ma:contentTypeName="Document" ma:contentTypeID="0x010100C2571F2560FA5D46A36327ACB5D7183E" ma:contentTypeVersion="0" ma:contentTypeDescription="Create a new document." ma:contentTypeScope="" ma:versionID="d908a79743ad30487b7ef4b8c74c0839">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4.xml><?xml version="1.0" encoding="utf-8"?>
<p:properties xmlns:p="http://schemas.microsoft.com/office/2006/metadata/properties" xmlns:xsi="http://www.w3.org/2001/XMLSchema-instance">
  <documentManagement/>
</p:properties>
</file>

<file path=customXml/item35.xml>��< ? x m l   v e r s i o n = " 1 . 0 "   e n c o d i n g = " U T F - 1 6 " ? > < G e m i n i   x m l n s = " h t t p : / / g e m i n i / p i v o t c u s t o m i z a t i o n / T a b l e X M L _ M e r g e _ D C S _ 3 2 3 7 f a c 9 - 8 0 1 a - 4 4 a 0 - a e 8 f - 4 2 2 5 3 d 6 1 0 a e 8 " > < C u s t o m C o n t e n t > < ! [ C D A T A [ < T a b l e W i d g e t G r i d S e r i a l i z a t i o n   x m l n s : x s i = " h t t p : / / w w w . w 3 . o r g / 2 0 0 1 / X M L S c h e m a - i n s t a n c e "   x m l n s : x s d = " h t t p : / / w w w . w 3 . o r g / 2 0 0 1 / X M L S c h e m a " > < C o l u m n S u g g e s t e d T y p e   / > < C o l u m n F o r m a t   / > < C o l u m n A c c u r a c y   / > < C o l u m n C u r r e n c y S y m b o l   / > < C o l u m n P o s i t i v e P a t t e r n   / > < C o l u m n N e g a t i v e P a t t e r n   / > < C o l u m n W i d t h s > < i t e m > < k e y > < s t r i n g > C o u n c i l   N a m e < / s t r i n g > < / k e y > < v a l u e > < i n t > 1 2 7 < / i n t > < / v a l u e > < / i t e m > < i t e m > < k e y > < s t r i n g > D i s t r i c t   N a m e < / s t r i n g > < / k e y > < v a l u e > < i n t > 1 2 4 < / i n t > < / v a l u e > < / i t e m > < i t e m > < k e y > < s t r i n g > S u b D i s t r i c t   N a m e < / s t r i n g > < / k e y > < v a l u e > < i n t > 1 5 0 < / i n t > < / v a l u e > < / i t e m > < i t e m > < k e y > < s t r i n g > U n i t   T y p e < / s t r i n g > < / k e y > < v a l u e > < i n t > 9 5 < / i n t > < / v a l u e > < / i t e m > < i t e m > < k e y > < s t r i n g > U n i t   N u m b e r < / s t r i n g > < / k e y > < v a l u e > < i n t > 1 1 6 < / i n t > < / v a l u e > < / i t e m > < i t e m > < k e y > < s t r i n g > C h a r t e r   O r g < / s t r i n g > < / k e y > < v a l u e > < i n t > 1 1 3 < / i n t > < / v a l u e > < / i t e m > < i t e m > < k e y > < s t r i n g > N e w   U n i t < / s t r i n g > < / k e y > < v a l u e > < i n t > 9 3 < / i n t > < / v a l u e > < / i t e m > < i t e m > < k e y > < s t r i n g > N e w   U n i t   D a t e < / s t r i n g > < / k e y > < v a l u e > < i n t > 1 2 8 < / i n t > < / v a l u e > < / i t e m > < i t e m > < k e y > < s t r i n g > J a n   S i m p l e < / s t r i n g > < / k e y > < v a l u e > < i n t > 1 0 7 < / i n t > < / v a l u e > < / i t e m > < i t e m > < k e y > < s t r i n g > J a n   D e t a i l e d < / s t r i n g > < / k e y > < v a l u e > < i n t > 1 1 5 < / i n t > < / v a l u e > < / i t e m > < i t e m > < k e y > < s t r i n g > F e b   S i m p l e < / s t r i n g > < / k e y > < v a l u e > < i n t > 1 0 9 < / i n t > < / v a l u e > < / i t e m > < i t e m > < k e y > < s t r i n g > F e b   D e t a i l e d < / s t r i n g > < / k e y > < v a l u e > < i n t > 1 1 7 < / i n t > < / v a l u e > < / i t e m > < i t e m > < k e y > < s t r i n g > M a r   S i m p l e < / s t r i n g > < / k e y > < v a l u e > < i n t > 1 0 8 < / i n t > < / v a l u e > < / i t e m > < i t e m > < k e y > < s t r i n g > M a r   D e t a i l e d < / s t r i n g > < / k e y > < v a l u e > < i n t > 1 1 6 < / i n t > < / v a l u e > < / i t e m > < i t e m > < k e y > < s t r i n g > A p r   S i m p l e < / s t r i n g > < / k e y > < v a l u e > < i n t > 1 0 6 < / i n t > < / v a l u e > < / i t e m > < i t e m > < k e y > < s t r i n g > A p r   D e t a i l e d < / s t r i n g > < / k e y > < v a l u e > < i n t > 1 1 4 < / i n t > < / v a l u e > < / i t e m > < i t e m > < k e y > < s t r i n g > M a y   S i m p l e < / s t r i n g > < / k e y > < v a l u e > < i n t > 1 1 0 < / i n t > < / v a l u e > < / i t e m > < i t e m > < k e y > < s t r i n g > M a y   D e t a i l e d < / s t r i n g > < / k e y > < v a l u e > < i n t > 1 1 8 < / i n t > < / v a l u e > < / i t e m > < i t e m > < k e y > < s t r i n g > J u n   S i m p l e < / s t r i n g > < / k e y > < v a l u e > < i n t > 1 0 7 < / i n t > < / v a l u e > < / i t e m > < i t e m > < k e y > < s t r i n g > J u n   D e t a i l e d < / s t r i n g > < / k e y > < v a l u e > < i n t > 1 1 5 < / i n t > < / v a l u e > < / i t e m > < i t e m > < k e y > < s t r i n g > J u l   S i m p l e < / s t r i n g > < / k e y > < v a l u e > < i n t > 1 0 2 < / i n t > < / v a l u e > < / i t e m > < i t e m > < k e y > < s t r i n g > J u l   D e t a i l e d < / s t r i n g > < / k e y > < v a l u e > < i n t > 1 1 0 < / i n t > < / v a l u e > < / i t e m > < i t e m > < k e y > < s t r i n g > A u g   S i m p l e < / s t r i n g > < / k e y > < v a l u e > < i n t > 1 0 9 < / i n t > < / v a l u e > < / i t e m > < i t e m > < k e y > < s t r i n g > A u g   D e t a i l e d < / s t r i n g > < / k e y > < v a l u e > < i n t > 1 1 7 < / i n t > < / v a l u e > < / i t e m > < i t e m > < k e y > < s t r i n g > S e p   S i m p l e < / s t r i n g > < / k e y > < v a l u e > < i n t > 1 1 0 < / i n t > < / v a l u e > < / i t e m > < i t e m > < k e y > < s t r i n g > S e p   D e t a i l e d < / s t r i n g > < / k e y > < v a l u e > < i n t > 1 1 8 < / i n t > < / v a l u e > < / i t e m > < i t e m > < k e y > < s t r i n g > O c t   S i m p l e < / s t r i n g > < / k e y > < v a l u e > < i n t > 1 0 8 < / i n t > < / v a l u e > < / i t e m > < i t e m > < k e y > < s t r i n g > O c t   D e t a i l e d < / s t r i n g > < / k e y > < v a l u e > < i n t > 1 1 6 < / i n t > < / v a l u e > < / i t e m > < i t e m > < k e y > < s t r i n g > N o v   S i m p l e < / s t r i n g > < / k e y > < v a l u e > < i n t > 1 0 9 < / i n t > < / v a l u e > < / i t e m > < i t e m > < k e y > < s t r i n g > N o v   D e t a i l e d < / s t r i n g > < / k e y > < v a l u e > < i n t > 1 1 7 < / i n t > < / v a l u e > < / i t e m > < i t e m > < k e y > < s t r i n g > D e c   S i m p l e < / s t r i n g > < / k e y > < v a l u e > < i n t > 1 1 1 < / i n t > < / v a l u e > < / i t e m > < i t e m > < k e y > < s t r i n g > D e c   D e t a i l e d < / s t r i n g > < / k e y > < v a l u e > < i n t > 1 1 9 < / i n t > < / v a l u e > < / i t e m > < i t e m > < k e y > < s t r i n g > T o t a l < / s t r i n g > < / k e y > < v a l u e > < i n t > 6 5 < / i n t > < / v a l u e > < / i t e m > < / C o l u m n W i d t h s > < C o l u m n D i s p l a y I n d e x > < i t e m > < k e y > < s t r i n g > C o u n c i l   N a m e < / s t r i n g > < / k e y > < v a l u e > < i n t > 0 < / i n t > < / v a l u e > < / i t e m > < i t e m > < k e y > < s t r i n g > D i s t r i c t   N a m e < / s t r i n g > < / k e y > < v a l u e > < i n t > 1 < / i n t > < / v a l u e > < / i t e m > < i t e m > < k e y > < s t r i n g > S u b D i s t r i c t   N a m e < / s t r i n g > < / k e y > < v a l u e > < i n t > 2 < / i n t > < / v a l u e > < / i t e m > < i t e m > < k e y > < s t r i n g > U n i t   T y p e < / s t r i n g > < / k e y > < v a l u e > < i n t > 3 < / i n t > < / v a l u e > < / i t e m > < i t e m > < k e y > < s t r i n g > U n i t   N u m b e r < / s t r i n g > < / k e y > < v a l u e > < i n t > 4 < / i n t > < / v a l u e > < / i t e m > < i t e m > < k e y > < s t r i n g > C h a r t e r   O r g < / s t r i n g > < / k e y > < v a l u e > < i n t > 5 < / i n t > < / v a l u e > < / i t e m > < i t e m > < k e y > < s t r i n g > N e w   U n i t < / s t r i n g > < / k e y > < v a l u e > < i n t > 6 < / i n t > < / v a l u e > < / i t e m > < i t e m > < k e y > < s t r i n g > N e w   U n i t   D a t e < / s t r i n g > < / k e y > < v a l u e > < i n t > 7 < / i n t > < / v a l u e > < / i t e m > < i t e m > < k e y > < s t r i n g > J a n   S i m p l e < / s t r i n g > < / k e y > < v a l u e > < i n t > 8 < / i n t > < / v a l u e > < / i t e m > < i t e m > < k e y > < s t r i n g > J a n   D e t a i l e d < / s t r i n g > < / k e y > < v a l u e > < i n t > 9 < / i n t > < / v a l u e > < / i t e m > < i t e m > < k e y > < s t r i n g > F e b   S i m p l e < / s t r i n g > < / k e y > < v a l u e > < i n t > 1 0 < / i n t > < / v a l u e > < / i t e m > < i t e m > < k e y > < s t r i n g > F e b   D e t a i l e d < / s t r i n g > < / k e y > < v a l u e > < i n t > 1 1 < / i n t > < / v a l u e > < / i t e m > < i t e m > < k e y > < s t r i n g > M a r   S i m p l e < / s t r i n g > < / k e y > < v a l u e > < i n t > 1 2 < / i n t > < / v a l u e > < / i t e m > < i t e m > < k e y > < s t r i n g > M a r   D e t a i l e d < / s t r i n g > < / k e y > < v a l u e > < i n t > 1 3 < / i n t > < / v a l u e > < / i t e m > < i t e m > < k e y > < s t r i n g > A p r   S i m p l e < / s t r i n g > < / k e y > < v a l u e > < i n t > 1 4 < / i n t > < / v a l u e > < / i t e m > < i t e m > < k e y > < s t r i n g > A p r   D e t a i l e d < / s t r i n g > < / k e y > < v a l u e > < i n t > 1 5 < / i n t > < / v a l u e > < / i t e m > < i t e m > < k e y > < s t r i n g > M a y   S i m p l e < / s t r i n g > < / k e y > < v a l u e > < i n t > 1 6 < / i n t > < / v a l u e > < / i t e m > < i t e m > < k e y > < s t r i n g > M a y   D e t a i l e d < / s t r i n g > < / k e y > < v a l u e > < i n t > 1 7 < / i n t > < / v a l u e > < / i t e m > < i t e m > < k e y > < s t r i n g > J u n   S i m p l e < / s t r i n g > < / k e y > < v a l u e > < i n t > 1 8 < / i n t > < / v a l u e > < / i t e m > < i t e m > < k e y > < s t r i n g > J u n   D e t a i l e d < / s t r i n g > < / k e y > < v a l u e > < i n t > 1 9 < / i n t > < / v a l u e > < / i t e m > < i t e m > < k e y > < s t r i n g > J u l   S i m p l e < / s t r i n g > < / k e y > < v a l u e > < i n t > 2 0 < / i n t > < / v a l u e > < / i t e m > < i t e m > < k e y > < s t r i n g > J u l   D e t a i l e d < / s t r i n g > < / k e y > < v a l u e > < i n t > 2 1 < / i n t > < / v a l u e > < / i t e m > < i t e m > < k e y > < s t r i n g > A u g   S i m p l e < / s t r i n g > < / k e y > < v a l u e > < i n t > 2 2 < / i n t > < / v a l u e > < / i t e m > < i t e m > < k e y > < s t r i n g > A u g   D e t a i l e d < / s t r i n g > < / k e y > < v a l u e > < i n t > 2 3 < / i n t > < / v a l u e > < / i t e m > < i t e m > < k e y > < s t r i n g > S e p   S i m p l e < / s t r i n g > < / k e y > < v a l u e > < i n t > 2 4 < / i n t > < / v a l u e > < / i t e m > < i t e m > < k e y > < s t r i n g > S e p   D e t a i l e d < / s t r i n g > < / k e y > < v a l u e > < i n t > 2 5 < / i n t > < / v a l u e > < / i t e m > < i t e m > < k e y > < s t r i n g > O c t   S i m p l e < / s t r i n g > < / k e y > < v a l u e > < i n t > 2 6 < / i n t > < / v a l u e > < / i t e m > < i t e m > < k e y > < s t r i n g > O c t   D e t a i l e d < / s t r i n g > < / k e y > < v a l u e > < i n t > 2 7 < / i n t > < / v a l u e > < / i t e m > < i t e m > < k e y > < s t r i n g > N o v   S i m p l e < / s t r i n g > < / k e y > < v a l u e > < i n t > 2 8 < / i n t > < / v a l u e > < / i t e m > < i t e m > < k e y > < s t r i n g > N o v   D e t a i l e d < / s t r i n g > < / k e y > < v a l u e > < i n t > 2 9 < / i n t > < / v a l u e > < / i t e m > < i t e m > < k e y > < s t r i n g > D e c   S i m p l e < / s t r i n g > < / k e y > < v a l u e > < i n t > 3 0 < / i n t > < / v a l u e > < / i t e m > < i t e m > < k e y > < s t r i n g > D e c   D e t a i l e d < / s t r i n g > < / k e y > < v a l u e > < i n t > 3 1 < / i n t > < / v a l u e > < / i t e m > < i t e m > < k e y > < s t r i n g > T o t a l < / s t r i n g > < / k e y > < v a l u e > < i n t > 3 2 < / 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c 9 6 6 a 2 4 9 - 1 9 2 4 - 4 6 b c - b 3 7 b - 6 1 4 3 5 4 b e 6 1 0 9 " > < C u s t o m C o n t e n t > < ! [ C D A T A [ < ? x m l   v e r s i o n = " 1 . 0 "   e n c o d i n g = " u t f - 1 6 " ? > < S e t t i n g s > < C a l c u l a t e d F i e l d s > < i t e m > < M e a s u r e N a m e > D a y O f M o n t h < / M e a s u r e N a m e > < D i s p l a y N a m e > D a y O f M o n t h < / D i s p l a y N a m e > < V i s i b l e > F a l s e < / V i s i b l e > < / i t e m > < i t e m > < M e a s u r e N a m e > M o n t h O f Y e a r < / M e a s u r e N a m e > < D i s p l a y N a m e > M o n t h O f Y e a r < / D i s p l a y N a m e > < V i s i b l e > F a l s e < / V i s i b l e > < / i t e m > < i t e m > < M e a s u r e N a m e > _ %   J T E   G o a l < / M e a s u r e N a m e > < D i s p l a y N a m e > _ %   J T E   G o a l < / D i s p l a y N a m e > < V i s i b l e > F a l s e < / V i s i b l e > < / i t e m > < i t e m > < M e a s u r e N a m e > C u r r e n t M o n t h < / M e a s u r e N a m e > < D i s p l a y N a m e > C u r r e n t M o n t h < / D i s p l a y N a m e > < V i s i b l e > F a l s e < / V i s i b l e > < / i t e m > < i t e m > < M e a s u r e N a m e > C u r r e n t M o n t h N a m e < / M e a s u r e N a m e > < D i s p l a y N a m e > C u r r e n t M o n t h N a m e < / D i s p l a y N a m e > < V i s i b l e > F a l s e < / V i s i b l e > < / i t e m > < i t e m > < M e a s u r e N a m e > J T E   P r o - r a t a < / M e a s u r e N a m e > < D i s p l a y N a m e > J T E   P r o - r a t a < / D i s p l a y N a m e > < V i s i b l e > F a l s e < / V i s i b l e > < / i t e m > < i t e m > < M e a s u r e N a m e > #   C o n t a c t e d   t h i s   M o n t h < / M e a s u r e N a m e > < D i s p l a y N a m e > #   C o n t a c t e d   t h i s   M o n t h < / D i s p l a y N a m e > < V i s i b l e > F a l s e < / V i s i b l e > < / i t e m > < i t e m > < M e a s u r e N a m e > C o u n t   o f   C h a r t e r   O r g < / M e a s u r e N a m e > < D i s p l a y N a m e > C o u n t   o f   C h a r t e r   O r g < / D i s p l a y N a m e > < V i s i b l e > F a l s e < / V i s i b l e > < / i t e m > < i t e m > < M e a s u r e N a m e > C o u n t   o f   U n i t   N u m b e r < / M e a s u r e N a m e > < D i s p l a y N a m e > C o u n t   o f   U n i t   N u m b e r < / D i s p l a y N a m e > < V i s i b l e > F a l s e < / V i s i b l e > < / i t e m > < i t e m > < M e a s u r e N a m e > C o u n t   o f   U n i t   T y p e < / M e a s u r e N a m e > < D i s p l a y N a m e > C o u n t   o f   U n i t   T y p e < / D i s p l a y N a m e > < V i s i b l e > F a l s e < / V i s i b l e > < / i t e m > < i t e m > < M e a s u r e N a m e > C o u n t   o f   L a s t   C o n t a c t < / M e a s u r e N a m e > < D i s p l a y N a m e > C o u n t   o f   L a s t   C o n t a c t < / D i s p l a y N a m e > < V i s i b l e > F a l s e < / V i s i b l e > < / i t e m > < i t e m > < M e a s u r e N a m e > S u m   o f   2 0 1 6   J T E < / M e a s u r e N a m e > < D i s p l a y N a m e > S u m   o f   2 0 1 6   J T E < / D i s p l a y N a m e > < V i s i b l e > F a l s e < / V i s i b l e > < / i t e m > < i t e m > < M e a s u r e N a m e > S u m   o f   C o n t a c t e d < / M e a s u r e N a m e > < D i s p l a y N a m e > S u m   o f   C o n t a c t e d < / D i s p l a y N a m e > < V i s i b l e > F a l s e < / V i s i b l e > < / i t e m > < i t e m > < M e a s u r e N a m e > S u m   o f   J T E < / M e a s u r e N a m e > < D i s p l a y N a m e > S u m   o f   J T E < / D i s p l a y N a m e > < V i s i b l e > F a l s e < / V i s i b l e > < / i t e m > < i t e m > < M e a s u r e N a m e > S u m   o f   N e w   U n i t ? < / M e a s u r e N a m e > < D i s p l a y N a m e > S u m   o f   N e w   U n i t ? < / D i s p l a y N a m e > < V i s i b l e > F a l s e < / V i s i b l e > < / i t e m > < i t e m > < M e a s u r e N a m e > S u m   o f   N U C < / M e a s u r e N a m e > < D i s p l a y N a m e > S u m   o f   N U C < / D i s p l a y N a m e > < V i s i b l e > F a l s e < / V i s i b l e > < / i t e m > < i t e m > < M e a s u r e N a m e > S u m   o f   T o t a l < / M e a s u r e N a m e > < D i s p l a y N a m e > S u m   o f   T o t a l < / D i s p l a y N a m e > < V i s i b l e > F a l s e < / V i s i b l e > < / i t e m > < i t e m > < M e a s u r e N a m e > S u m   o f   T o t a l   D e t a i l e d < / M e a s u r e N a m e > < D i s p l a y N a m e > S u m   o f   T o t a l   D e t a i l e d < / D i s p l a y N a m e > < V i s i b l e > F a l s e < / V i s i b l e > < / i t e m > < i t e m > < M e a s u r e N a m e > S u m   o f   T o t a l   S i m p l e < / M e a s u r e N a m e > < D i s p l a y N a m e > S u m   o f   T o t a l   S i m p l e < / D i s p l a y N a m e > < V i s i b l e > F a l s e < / V i s i b l e > < / i t e m > < i t e m > < M e a s u r e N a m e > S u m   o f   U n i t   N u m b e r < / M e a s u r e N a m e > < D i s p l a y N a m e > S u m   o f   U n i t   N u m b e r < / D i s p l a y N a m e > < V i s i b l e > F a l s e < / V i s i b l e > < / i t e m > < i t e m > < M e a s u r e N a m e > %   C o n t a c t e d < / M e a s u r e N a m e > < D i s p l a y N a m e > %   C o n t a c t e d < / D i s p l a y N a m e > < V i s i b l e > F a l s e < / V i s i b l e > < / i t e m > < i t e m > < M e a s u r e N a m e > %   2 0 1 6   J T E < / M e a s u r e N a m e > < D i s p l a y N a m e > %   2 0 1 6   J T E < / D i s p l a y N a m e > < V i s i b l e > F a l s e < / V i s i b l e > < / i t e m > < i t e m > < M e a s u r e N a m e > %   J T E < / M e a s u r e N a m e > < D i s p l a y N a m e > %   J T E < / D i s p l a y N a m e > < V i s i b l e > F a l s e < / V i s i b l e > < / i t e m > < i t e m > < M e a s u r e N a m e > %   N U C < / M e a s u r e N a m e > < D i s p l a y N a m e > %   N U C < / D i s p l a y N a m e > < V i s i b l e > F a l s e < / V i s i b l e > < / i t e m > < i t e m > < M e a s u r e N a m e > _ %   J T E   S t a t u s < / M e a s u r e N a m e > < D i s p l a y N a m e > _ %   J T E   S t a t u s < / D i s p l a y N a m e > < V i s i b l e > F a l s e < / V i s i b l e > < / i t e m > < i t e m > < M e a s u r e N a m e > N u m   A p r   U n i t s   C o n t a c t e d < / M e a s u r e N a m e > < D i s p l a y N a m e > N u m   A p r   U n i t s   C o n t a c t e d < / D i s p l a y N a m e > < V i s i b l e > F a l s e < / V i s i b l e > < / i t e m > < i t e m > < M e a s u r e N a m e > N u m   A u g   U n i t s   C o n t a c t e d < / M e a s u r e N a m e > < D i s p l a y N a m e > N u m   A u g   U n i t s   C o n t a c t e d < / D i s p l a y N a m e > < V i s i b l e > F a l s e < / V i s i b l e > < / i t e m > < i t e m > < M e a s u r e N a m e > N u m   D e c   U n i t s   C o n t a c t e d < / M e a s u r e N a m e > < D i s p l a y N a m e > N u m   D e c   U n i t s   C o n t a c t e d < / D i s p l a y N a m e > < V i s i b l e > F a l s e < / V i s i b l e > < / i t e m > < i t e m > < M e a s u r e N a m e > N u m   F e b   U n i t s   C o n t a c t e d < / M e a s u r e N a m e > < D i s p l a y N a m e > N u m   F e b   U n i t s   C o n t a c t e d < / D i s p l a y N a m e > < V i s i b l e > F a l s e < / V i s i b l e > < / i t e m > < i t e m > < M e a s u r e N a m e > N u m   J a n   U n i t s   C o n t a c t e d < / M e a s u r e N a m e > < D i s p l a y N a m e > N u m   J a n   U n i t s   C o n t a c t e d < / D i s p l a y N a m e > < V i s i b l e > F a l s e < / V i s i b l e > < / i t e m > < i t e m > < M e a s u r e N a m e > N u m   J u l   U n i t s   C o n t a c t e d < / M e a s u r e N a m e > < D i s p l a y N a m e > N u m   J u l   U n i t s   C o n t a c t e d < / D i s p l a y N a m e > < V i s i b l e > F a l s e < / V i s i b l e > < / i t e m > < i t e m > < M e a s u r e N a m e > N u m   J u n   U n i t s   C o n t a c t e d < / M e a s u r e N a m e > < D i s p l a y N a m e > N u m   J u n   U n i t s   C o n t a c t e d < / D i s p l a y N a m e > < V i s i b l e > F a l s e < / V i s i b l e > < / i t e m > < i t e m > < M e a s u r e N a m e > N u m   M a r   U n i t s   C o n t a c t e d < / M e a s u r e N a m e > < D i s p l a y N a m e > N u m   M a r   U n i t s   C o n t a c t e d < / D i s p l a y N a m e > < V i s i b l e > F a l s e < / V i s i b l e > < / i t e m > < i t e m > < M e a s u r e N a m e > N u m   M a y   U n i t s   C o n t a c t e d < / M e a s u r e N a m e > < D i s p l a y N a m e > N u m   M a y   U n i t s   C o n t a c t e d < / D i s p l a y N a m e > < V i s i b l e > F a l s e < / V i s i b l e > < / i t e m > < i t e m > < M e a s u r e N a m e > N u m   N o v   U n i t s   C o n t a c t e d < / M e a s u r e N a m e > < D i s p l a y N a m e > N u m   N o v   U n i t s   C o n t a c t e d < / D i s p l a y N a m e > < V i s i b l e > F a l s e < / V i s i b l e > < / i t e m > < i t e m > < M e a s u r e N a m e > N u m   O c t   U n i t s   C o n t a c t e d < / M e a s u r e N a m e > < D i s p l a y N a m e > N u m   O c t   U n i t s   C o n t a c t e d < / D i s p l a y N a m e > < V i s i b l e > F a l s e < / V i s i b l e > < / i t e m > < i t e m > < M e a s u r e N a m e > N u m   S e p   U n i t s   C o n t a c t e d < / M e a s u r e N a m e > < D i s p l a y N a m e > N u m   S e p   U n i t s   C o n t a c t e d < / D i s p l a y N a m e > < V i s i b l e > F a l s e < / V i s i b l e > < / i t e m > < i t e m > < M e a s u r e N a m e > P c t   U n i t s   C o n t a c t e d   A p r < / M e a s u r e N a m e > < D i s p l a y N a m e > P c t   U n i t s   C o n t a c t e d   A p r < / D i s p l a y N a m e > < V i s i b l e > F a l s e < / V i s i b l e > < / i t e m > < i t e m > < M e a s u r e N a m e > P c t   U n i t s   C o n t a c t e d   A u g < / M e a s u r e N a m e > < D i s p l a y N a m e > P c t   U n i t s   C o n t a c t e d   A u g < / D i s p l a y N a m e > < V i s i b l e > F a l s e < / V i s i b l e > < / i t e m > < i t e m > < M e a s u r e N a m e > P c t   U n i t s   C o n t a c t e d   D e c < / M e a s u r e N a m e > < D i s p l a y N a m e > P c t   U n i t s   C o n t a c t e d   D e c < / D i s p l a y N a m e > < V i s i b l e > F a l s e < / V i s i b l e > < / i t e m > < i t e m > < M e a s u r e N a m e > P c t   U n i t s   C o n t a c t e d   F e b < / M e a s u r e N a m e > < D i s p l a y N a m e > P c t   U n i t s   C o n t a c t e d   F e b < / D i s p l a y N a m e > < V i s i b l e > F a l s e < / V i s i b l e > < / i t e m > < i t e m > < M e a s u r e N a m e > P c t   U n i t s   C o n t a c t e d   J a n < / M e a s u r e N a m e > < D i s p l a y N a m e > P c t   U n i t s   C o n t a c t e d   J a n < / D i s p l a y N a m e > < V i s i b l e > F a l s e < / V i s i b l e > < / i t e m > < i t e m > < M e a s u r e N a m e > P c t   U n i t s   C o n t a c t e d   J u l < / M e a s u r e N a m e > < D i s p l a y N a m e > P c t   U n i t s   C o n t a c t e d   J u l < / D i s p l a y N a m e > < V i s i b l e > F a l s e < / V i s i b l e > < / i t e m > < i t e m > < M e a s u r e N a m e > P c t   U n i t s   C o n t a c t e d   J u n < / M e a s u r e N a m e > < D i s p l a y N a m e > P c t   U n i t s   C o n t a c t e d   J u n < / D i s p l a y N a m e > < V i s i b l e > F a l s e < / V i s i b l e > < / i t e m > < i t e m > < M e a s u r e N a m e > P c t   U n i t s   C o n t a c t e d   M a r < / M e a s u r e N a m e > < D i s p l a y N a m e > P c t   U n i t s   C o n t a c t e d   M a r < / D i s p l a y N a m e > < V i s i b l e > F a l s e < / V i s i b l e > < / i t e m > < i t e m > < M e a s u r e N a m e > P c t   U n i t s   C o n t a c t e d   M a y < / M e a s u r e N a m e > < D i s p l a y N a m e > P c t   U n i t s   C o n t a c t e d   M a y < / D i s p l a y N a m e > < V i s i b l e > F a l s e < / V i s i b l e > < / i t e m > < i t e m > < M e a s u r e N a m e > P c t   U n i t s   C o n t a c t e d   N o v < / M e a s u r e N a m e > < D i s p l a y N a m e > P c t   U n i t s   C o n t a c t e d   N o v < / D i s p l a y N a m e > < V i s i b l e > F a l s e < / V i s i b l e > < / i t e m > < i t e m > < M e a s u r e N a m e > P c t   U n i t s   C o n t a c t e d   O c t < / M e a s u r e N a m e > < D i s p l a y N a m e > P c t   U n i t s   C o n t a c t e d   O c t < / D i s p l a y N a m e > < V i s i b l e > F a l s e < / V i s i b l e > < / i t e m > < i t e m > < M e a s u r e N a m e > P c t   U n i t s   C o n t a c t e d   S e p < / M e a s u r e N a m e > < D i s p l a y N a m e > P c t   U n i t s   C o n t a c t e d   S e p < / D i s p l a y N a m e > < V i s i b l e > F a l s e < / V i s i b l e > < / i t e m > < i t e m > < M e a s u r e N a m e > %   C o n t a c t e d   t h i s   M o n t h < / M e a s u r e N a m e > < D i s p l a y N a m e > %   C o n t a c t e d   t h i s   M o n t h < / D i s p l a y N a m e > < V i s i b l e > F a l s e < / V i s i b l e > < / i t e m > < i t e m > < M e a s u r e N a m e > N u m _ C o u n c i l s < / M e a s u r e N a m e > < D i s p l a y N a m e > N u m _ C o u n c i l s < / D i s p l a y N a m e > < V i s i b l e > F a l s e < / V i s i b l e > < / i t e m > < i t e m > < M e a s u r e N a m e > N u m _ U n i t s < / M e a s u r e N a m e > < D i s p l a y N a m e > N u m _ U n i t s < / D i s p l a y N a m e > < V i s i b l e > F a l s e < / V i s i b l e > < / i t e m > < i t e m > < M e a s u r e N a m e > P c t _ C o m m i s s i o n e r s _ A s s i g n e d < / M e a s u r e N a m e > < D i s p l a y N a m e > P c t _ C o m m i s s i o n e r s _ A s s i g n e d < / D i s p l a y N a m e > < V i s i b l e > F a l s e < / V i s i b l e > < / i t e m > < i t e m > < M e a s u r e N a m e > N u m _ N e w _ U n i t s _ w - C o m m i s s i o n e r s < / M e a s u r e N a m e > < D i s p l a y N a m e > N u m _ N e w _ U n i t s _ w - C o m m i s s i o n e r s < / D i s p l a y N a m e > < V i s i b l e > F a l s e < / V i s i b l e > < / i t e m > < i t e m > < M e a s u r e N a m e > P c t _ N e w _ U n i t s _ w - C o m m i s s i o n e r s < / M e a s u r e N a m e > < D i s p l a y N a m e > P c t _ N e w _ U n i t s _ w - C o m m i s s i o n e r s < / D i s p l a y N a m e > < V i s i b l e > F a l s e < / V i s i b l e > < / i t e m > < i t e m > < M e a s u r e N a m e > S u m   o f   H a s   D e t a i l e d < / M e a s u r e N a m e > < D i s p l a y N a m e > S u m   o f   H a s   D e t a i l e d < / D i s p l a y N a m e > < V i s i b l e > F a l s e < / V i s i b l e > < / i t e m > < i t e m > < M e a s u r e N a m e > %   H a s   D e t a i l e d < / M e a s u r e N a m e > < D i s p l a y N a m e > %   H a s   D e t a i l e d < / D i s p l a y N a m e > < V i s i b l e > F a l s e < / V i s i b l e > < / i t e m > < / C a l c u l a t e d F i e l d s > < S A H o s t H a s h > 0 < / S A H o s t H a s h > < G e m i n i F i e l d L i s t V i s i b l e > T r u e < / G e m i n i F i e l d L i s t V i s i b l e > < / S e t t i n g s > ] ] > < / C u s t o m C o n t e n t > < / G e m i n i > 
</file>

<file path=customXml/item37.xml>��< ? x m l   v e r s i o n = " 1 . 0 "   e n c o d i n g = " u t f - 1 6 " ? > < W o r k b o o k S t a t e   x m l n s : i = " h t t p : / / w w w . w 3 . o r g / 2 0 0 1 / X M L S c h e m a - i n s t a n c e "   x m l n s = " h t t p : / / s c h e m a s . m i c r o s o f t . c o m / P o w e r B I A d d I n " > < L a s t P r o v i d e d R a n g e N a m e I d > 0 < / L a s t P r o v i d e d R a n g e N a m e I d > < L a s t U s e d G r o u p O b j e c t I d > < / L a s t U s e d G r o u p O b j e c t I d > < T i l e s L i s t > < T i l e s / > < / T i l e s L i s t > < / W o r k b o o k S t a t e > 
</file>

<file path=customXml/item3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 M e r g e _ D C S 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 M e r g e _ D C S 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 C o l u m n s \ C o u n c i l   N a m e < / K e y > < / D i a g r a m O b j e c t K e y > < D i a g r a m O b j e c t K e y > < K e y > C o l u m n s \ D i s t r i c t   N a m e < / K e y > < / D i a g r a m O b j e c t K e y > < D i a g r a m O b j e c t K e y > < K e y > C o l u m n s \ S u b D i s t r i c t   N a m e < / K e y > < / D i a g r a m O b j e c t K e y > < D i a g r a m O b j e c t K e y > < K e y > C o l u m n s \ U n i t   T y p e < / K e y > < / D i a g r a m O b j e c t K e y > < D i a g r a m O b j e c t K e y > < K e y > C o l u m n s \ U n i t   N u m b e r < / K e y > < / D i a g r a m O b j e c t K e y > < D i a g r a m O b j e c t K e y > < K e y > C o l u m n s \ C h a r t e r   O r g < / K e y > < / D i a g r a m O b j e c t K e y > < D i a g r a m O b j e c t K e y > < K e y > C o l u m n s \ N e w   U n i t < / K e y > < / D i a g r a m O b j e c t K e y > < D i a g r a m O b j e c t K e y > < K e y > C o l u m n s \ N e w   U n i t   D a t e < / K e y > < / D i a g r a m O b j e c t K e y > < D i a g r a m O b j e c t K e y > < K e y > C o l u m n s \ J a n   S i m p l e < / K e y > < / D i a g r a m O b j e c t K e y > < D i a g r a m O b j e c t K e y > < K e y > C o l u m n s \ J a n   D e t a i l e d < / K e y > < / D i a g r a m O b j e c t K e y > < D i a g r a m O b j e c t K e y > < K e y > C o l u m n s \ F e b   S i m p l e < / K e y > < / D i a g r a m O b j e c t K e y > < D i a g r a m O b j e c t K e y > < K e y > C o l u m n s \ F e b   D e t a i l e d < / K e y > < / D i a g r a m O b j e c t K e y > < D i a g r a m O b j e c t K e y > < K e y > C o l u m n s \ M a r   S i m p l e < / K e y > < / D i a g r a m O b j e c t K e y > < D i a g r a m O b j e c t K e y > < K e y > C o l u m n s \ M a r   D e t a i l e d < / K e y > < / D i a g r a m O b j e c t K e y > < D i a g r a m O b j e c t K e y > < K e y > C o l u m n s \ A p r   S i m p l e < / K e y > < / D i a g r a m O b j e c t K e y > < D i a g r a m O b j e c t K e y > < K e y > C o l u m n s \ A p r   D e t a i l e d < / K e y > < / D i a g r a m O b j e c t K e y > < D i a g r a m O b j e c t K e y > < K e y > C o l u m n s \ M a y   S i m p l e < / K e y > < / D i a g r a m O b j e c t K e y > < D i a g r a m O b j e c t K e y > < K e y > C o l u m n s \ M a y   D e t a i l e d < / K e y > < / D i a g r a m O b j e c t K e y > < D i a g r a m O b j e c t K e y > < K e y > C o l u m n s \ J u n   S i m p l e < / K e y > < / D i a g r a m O b j e c t K e y > < D i a g r a m O b j e c t K e y > < K e y > C o l u m n s \ J u n   D e t a i l e d < / K e y > < / D i a g r a m O b j e c t K e y > < D i a g r a m O b j e c t K e y > < K e y > C o l u m n s \ J u l   S i m p l e < / K e y > < / D i a g r a m O b j e c t K e y > < D i a g r a m O b j e c t K e y > < K e y > C o l u m n s \ J u l   D e t a i l e d < / K e y > < / D i a g r a m O b j e c t K e y > < D i a g r a m O b j e c t K e y > < K e y > C o l u m n s \ A u g   S i m p l e < / K e y > < / D i a g r a m O b j e c t K e y > < D i a g r a m O b j e c t K e y > < K e y > C o l u m n s \ A u g   D e t a i l e d < / K e y > < / D i a g r a m O b j e c t K e y > < D i a g r a m O b j e c t K e y > < K e y > C o l u m n s \ S e p   S i m p l e < / K e y > < / D i a g r a m O b j e c t K e y > < D i a g r a m O b j e c t K e y > < K e y > C o l u m n s \ S e p   D e t a i l e d < / K e y > < / D i a g r a m O b j e c t K e y > < D i a g r a m O b j e c t K e y > < K e y > C o l u m n s \ O c t   S i m p l e < / K e y > < / D i a g r a m O b j e c t K e y > < D i a g r a m O b j e c t K e y > < K e y > C o l u m n s \ O c t   D e t a i l e d < / K e y > < / D i a g r a m O b j e c t K e y > < D i a g r a m O b j e c t K e y > < K e y > C o l u m n s \ N o v   S i m p l e < / K e y > < / D i a g r a m O b j e c t K e y > < D i a g r a m O b j e c t K e y > < K e y > C o l u m n s \ N o v   D e t a i l e d < / K e y > < / D i a g r a m O b j e c t K e y > < D i a g r a m O b j e c t K e y > < K e y > C o l u m n s \ D e c   S i m p l e < / K e y > < / D i a g r a m O b j e c t K e y > < D i a g r a m O b j e c t K e y > < K e y > C o l u m n s \ D e c   D e t a i l e d < / K e y > < / D i a g r a m O b j e c t K e y > < D i a g r a m O b j e c t K e y > < K e y > C o l u m n s \ T o t a l 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 C o l u m n s \ C o u n c i l   N a m e < / K e y > < / a : K e y > < a : V a l u e   i : t y p e = " M e a s u r e G r i d N o d e V i e w S t a t e " > < L a y e d O u t > t r u e < / L a y e d O u t > < / a : V a l u e > < / a : K e y V a l u e O f D i a g r a m O b j e c t K e y a n y T y p e z b w N T n L X > < a : K e y V a l u e O f D i a g r a m O b j e c t K e y a n y T y p e z b w N T n L X > < a : K e y > < K e y > C o l u m n s \ D i s t r i c t   N a m e < / K e y > < / a : K e y > < a : V a l u e   i : t y p e = " M e a s u r e G r i d N o d e V i e w S t a t e " > < C o l u m n > 1 < / C o l u m n > < L a y e d O u t > t r u e < / L a y e d O u t > < / a : V a l u e > < / a : K e y V a l u e O f D i a g r a m O b j e c t K e y a n y T y p e z b w N T n L X > < a : K e y V a l u e O f D i a g r a m O b j e c t K e y a n y T y p e z b w N T n L X > < a : K e y > < K e y > C o l u m n s \ S u b D i s t r i c t   N a m e < / K e y > < / a : K e y > < a : V a l u e   i : t y p e = " M e a s u r e G r i d N o d e V i e w S t a t e " > < C o l u m n > 2 < / C o l u m n > < L a y e d O u t > t r u e < / L a y e d O u t > < / a : V a l u e > < / a : K e y V a l u e O f D i a g r a m O b j e c t K e y a n y T y p e z b w N T n L X > < a : K e y V a l u e O f D i a g r a m O b j e c t K e y a n y T y p e z b w N T n L X > < a : K e y > < K e y > C o l u m n s \ U n i t   T y p e < / K e y > < / a : K e y > < a : V a l u e   i : t y p e = " M e a s u r e G r i d N o d e V i e w S t a t e " > < C o l u m n > 3 < / C o l u m n > < L a y e d O u t > t r u e < / L a y e d O u t > < / a : V a l u e > < / a : K e y V a l u e O f D i a g r a m O b j e c t K e y a n y T y p e z b w N T n L X > < a : K e y V a l u e O f D i a g r a m O b j e c t K e y a n y T y p e z b w N T n L X > < a : K e y > < K e y > C o l u m n s \ U n i t   N u m b e r < / K e y > < / a : K e y > < a : V a l u e   i : t y p e = " M e a s u r e G r i d N o d e V i e w S t a t e " > < C o l u m n > 4 < / C o l u m n > < L a y e d O u t > t r u e < / L a y e d O u t > < / a : V a l u e > < / a : K e y V a l u e O f D i a g r a m O b j e c t K e y a n y T y p e z b w N T n L X > < a : K e y V a l u e O f D i a g r a m O b j e c t K e y a n y T y p e z b w N T n L X > < a : K e y > < K e y > C o l u m n s \ C h a r t e r   O r g < / K e y > < / a : K e y > < a : V a l u e   i : t y p e = " M e a s u r e G r i d N o d e V i e w S t a t e " > < C o l u m n > 5 < / C o l u m n > < L a y e d O u t > t r u e < / L a y e d O u t > < / a : V a l u e > < / a : K e y V a l u e O f D i a g r a m O b j e c t K e y a n y T y p e z b w N T n L X > < a : K e y V a l u e O f D i a g r a m O b j e c t K e y a n y T y p e z b w N T n L X > < a : K e y > < K e y > C o l u m n s \ N e w   U n i t < / K e y > < / a : K e y > < a : V a l u e   i : t y p e = " M e a s u r e G r i d N o d e V i e w S t a t e " > < C o l u m n > 6 < / C o l u m n > < L a y e d O u t > t r u e < / L a y e d O u t > < / a : V a l u e > < / a : K e y V a l u e O f D i a g r a m O b j e c t K e y a n y T y p e z b w N T n L X > < a : K e y V a l u e O f D i a g r a m O b j e c t K e y a n y T y p e z b w N T n L X > < a : K e y > < K e y > C o l u m n s \ N e w   U n i t   D a t e < / K e y > < / a : K e y > < a : V a l u e   i : t y p e = " M e a s u r e G r i d N o d e V i e w S t a t e " > < C o l u m n > 7 < / C o l u m n > < L a y e d O u t > t r u e < / L a y e d O u t > < / a : V a l u e > < / a : K e y V a l u e O f D i a g r a m O b j e c t K e y a n y T y p e z b w N T n L X > < a : K e y V a l u e O f D i a g r a m O b j e c t K e y a n y T y p e z b w N T n L X > < a : K e y > < K e y > C o l u m n s \ J a n   S i m p l e < / K e y > < / a : K e y > < a : V a l u e   i : t y p e = " M e a s u r e G r i d N o d e V i e w S t a t e " > < C o l u m n > 8 < / C o l u m n > < L a y e d O u t > t r u e < / L a y e d O u t > < / a : V a l u e > < / a : K e y V a l u e O f D i a g r a m O b j e c t K e y a n y T y p e z b w N T n L X > < a : K e y V a l u e O f D i a g r a m O b j e c t K e y a n y T y p e z b w N T n L X > < a : K e y > < K e y > C o l u m n s \ J a n   D e t a i l e d < / K e y > < / a : K e y > < a : V a l u e   i : t y p e = " M e a s u r e G r i d N o d e V i e w S t a t e " > < C o l u m n > 9 < / C o l u m n > < L a y e d O u t > t r u e < / L a y e d O u t > < / a : V a l u e > < / a : K e y V a l u e O f D i a g r a m O b j e c t K e y a n y T y p e z b w N T n L X > < a : K e y V a l u e O f D i a g r a m O b j e c t K e y a n y T y p e z b w N T n L X > < a : K e y > < K e y > C o l u m n s \ F e b   S i m p l e < / K e y > < / a : K e y > < a : V a l u e   i : t y p e = " M e a s u r e G r i d N o d e V i e w S t a t e " > < C o l u m n > 1 0 < / C o l u m n > < L a y e d O u t > t r u e < / L a y e d O u t > < / a : V a l u e > < / a : K e y V a l u e O f D i a g r a m O b j e c t K e y a n y T y p e z b w N T n L X > < a : K e y V a l u e O f D i a g r a m O b j e c t K e y a n y T y p e z b w N T n L X > < a : K e y > < K e y > C o l u m n s \ F e b   D e t a i l e d < / K e y > < / a : K e y > < a : V a l u e   i : t y p e = " M e a s u r e G r i d N o d e V i e w S t a t e " > < C o l u m n > 1 1 < / C o l u m n > < L a y e d O u t > t r u e < / L a y e d O u t > < / a : V a l u e > < / a : K e y V a l u e O f D i a g r a m O b j e c t K e y a n y T y p e z b w N T n L X > < a : K e y V a l u e O f D i a g r a m O b j e c t K e y a n y T y p e z b w N T n L X > < a : K e y > < K e y > C o l u m n s \ M a r   S i m p l e < / K e y > < / a : K e y > < a : V a l u e   i : t y p e = " M e a s u r e G r i d N o d e V i e w S t a t e " > < C o l u m n > 1 2 < / C o l u m n > < L a y e d O u t > t r u e < / L a y e d O u t > < / a : V a l u e > < / a : K e y V a l u e O f D i a g r a m O b j e c t K e y a n y T y p e z b w N T n L X > < a : K e y V a l u e O f D i a g r a m O b j e c t K e y a n y T y p e z b w N T n L X > < a : K e y > < K e y > C o l u m n s \ M a r   D e t a i l e d < / K e y > < / a : K e y > < a : V a l u e   i : t y p e = " M e a s u r e G r i d N o d e V i e w S t a t e " > < C o l u m n > 1 3 < / C o l u m n > < L a y e d O u t > t r u e < / L a y e d O u t > < / a : V a l u e > < / a : K e y V a l u e O f D i a g r a m O b j e c t K e y a n y T y p e z b w N T n L X > < a : K e y V a l u e O f D i a g r a m O b j e c t K e y a n y T y p e z b w N T n L X > < a : K e y > < K e y > C o l u m n s \ A p r   S i m p l e < / K e y > < / a : K e y > < a : V a l u e   i : t y p e = " M e a s u r e G r i d N o d e V i e w S t a t e " > < C o l u m n > 1 4 < / C o l u m n > < L a y e d O u t > t r u e < / L a y e d O u t > < / a : V a l u e > < / a : K e y V a l u e O f D i a g r a m O b j e c t K e y a n y T y p e z b w N T n L X > < a : K e y V a l u e O f D i a g r a m O b j e c t K e y a n y T y p e z b w N T n L X > < a : K e y > < K e y > C o l u m n s \ A p r   D e t a i l e d < / K e y > < / a : K e y > < a : V a l u e   i : t y p e = " M e a s u r e G r i d N o d e V i e w S t a t e " > < C o l u m n > 1 5 < / C o l u m n > < L a y e d O u t > t r u e < / L a y e d O u t > < / a : V a l u e > < / a : K e y V a l u e O f D i a g r a m O b j e c t K e y a n y T y p e z b w N T n L X > < a : K e y V a l u e O f D i a g r a m O b j e c t K e y a n y T y p e z b w N T n L X > < a : K e y > < K e y > C o l u m n s \ M a y   S i m p l e < / K e y > < / a : K e y > < a : V a l u e   i : t y p e = " M e a s u r e G r i d N o d e V i e w S t a t e " > < C o l u m n > 1 6 < / C o l u m n > < L a y e d O u t > t r u e < / L a y e d O u t > < / a : V a l u e > < / a : K e y V a l u e O f D i a g r a m O b j e c t K e y a n y T y p e z b w N T n L X > < a : K e y V a l u e O f D i a g r a m O b j e c t K e y a n y T y p e z b w N T n L X > < a : K e y > < K e y > C o l u m n s \ M a y   D e t a i l e d < / K e y > < / a : K e y > < a : V a l u e   i : t y p e = " M e a s u r e G r i d N o d e V i e w S t a t e " > < C o l u m n > 1 7 < / C o l u m n > < L a y e d O u t > t r u e < / L a y e d O u t > < / a : V a l u e > < / a : K e y V a l u e O f D i a g r a m O b j e c t K e y a n y T y p e z b w N T n L X > < a : K e y V a l u e O f D i a g r a m O b j e c t K e y a n y T y p e z b w N T n L X > < a : K e y > < K e y > C o l u m n s \ J u n   S i m p l e < / K e y > < / a : K e y > < a : V a l u e   i : t y p e = " M e a s u r e G r i d N o d e V i e w S t a t e " > < C o l u m n > 1 8 < / C o l u m n > < L a y e d O u t > t r u e < / L a y e d O u t > < / a : V a l u e > < / a : K e y V a l u e O f D i a g r a m O b j e c t K e y a n y T y p e z b w N T n L X > < a : K e y V a l u e O f D i a g r a m O b j e c t K e y a n y T y p e z b w N T n L X > < a : K e y > < K e y > C o l u m n s \ J u n   D e t a i l e d < / K e y > < / a : K e y > < a : V a l u e   i : t y p e = " M e a s u r e G r i d N o d e V i e w S t a t e " > < C o l u m n > 1 9 < / C o l u m n > < L a y e d O u t > t r u e < / L a y e d O u t > < / a : V a l u e > < / a : K e y V a l u e O f D i a g r a m O b j e c t K e y a n y T y p e z b w N T n L X > < a : K e y V a l u e O f D i a g r a m O b j e c t K e y a n y T y p e z b w N T n L X > < a : K e y > < K e y > C o l u m n s \ J u l   S i m p l e < / K e y > < / a : K e y > < a : V a l u e   i : t y p e = " M e a s u r e G r i d N o d e V i e w S t a t e " > < C o l u m n > 2 0 < / C o l u m n > < L a y e d O u t > t r u e < / L a y e d O u t > < / a : V a l u e > < / a : K e y V a l u e O f D i a g r a m O b j e c t K e y a n y T y p e z b w N T n L X > < a : K e y V a l u e O f D i a g r a m O b j e c t K e y a n y T y p e z b w N T n L X > < a : K e y > < K e y > C o l u m n s \ J u l   D e t a i l e d < / K e y > < / a : K e y > < a : V a l u e   i : t y p e = " M e a s u r e G r i d N o d e V i e w S t a t e " > < C o l u m n > 2 1 < / C o l u m n > < L a y e d O u t > t r u e < / L a y e d O u t > < / a : V a l u e > < / a : K e y V a l u e O f D i a g r a m O b j e c t K e y a n y T y p e z b w N T n L X > < a : K e y V a l u e O f D i a g r a m O b j e c t K e y a n y T y p e z b w N T n L X > < a : K e y > < K e y > C o l u m n s \ A u g   S i m p l e < / K e y > < / a : K e y > < a : V a l u e   i : t y p e = " M e a s u r e G r i d N o d e V i e w S t a t e " > < C o l u m n > 2 2 < / C o l u m n > < L a y e d O u t > t r u e < / L a y e d O u t > < / a : V a l u e > < / a : K e y V a l u e O f D i a g r a m O b j e c t K e y a n y T y p e z b w N T n L X > < a : K e y V a l u e O f D i a g r a m O b j e c t K e y a n y T y p e z b w N T n L X > < a : K e y > < K e y > C o l u m n s \ A u g   D e t a i l e d < / K e y > < / a : K e y > < a : V a l u e   i : t y p e = " M e a s u r e G r i d N o d e V i e w S t a t e " > < C o l u m n > 2 3 < / C o l u m n > < L a y e d O u t > t r u e < / L a y e d O u t > < / a : V a l u e > < / a : K e y V a l u e O f D i a g r a m O b j e c t K e y a n y T y p e z b w N T n L X > < a : K e y V a l u e O f D i a g r a m O b j e c t K e y a n y T y p e z b w N T n L X > < a : K e y > < K e y > C o l u m n s \ S e p   S i m p l e < / K e y > < / a : K e y > < a : V a l u e   i : t y p e = " M e a s u r e G r i d N o d e V i e w S t a t e " > < C o l u m n > 2 4 < / C o l u m n > < L a y e d O u t > t r u e < / L a y e d O u t > < / a : V a l u e > < / a : K e y V a l u e O f D i a g r a m O b j e c t K e y a n y T y p e z b w N T n L X > < a : K e y V a l u e O f D i a g r a m O b j e c t K e y a n y T y p e z b w N T n L X > < a : K e y > < K e y > C o l u m n s \ S e p   D e t a i l e d < / K e y > < / a : K e y > < a : V a l u e   i : t y p e = " M e a s u r e G r i d N o d e V i e w S t a t e " > < C o l u m n > 2 5 < / C o l u m n > < L a y e d O u t > t r u e < / L a y e d O u t > < / a : V a l u e > < / a : K e y V a l u e O f D i a g r a m O b j e c t K e y a n y T y p e z b w N T n L X > < a : K e y V a l u e O f D i a g r a m O b j e c t K e y a n y T y p e z b w N T n L X > < a : K e y > < K e y > C o l u m n s \ O c t   S i m p l e < / K e y > < / a : K e y > < a : V a l u e   i : t y p e = " M e a s u r e G r i d N o d e V i e w S t a t e " > < C o l u m n > 2 6 < / C o l u m n > < L a y e d O u t > t r u e < / L a y e d O u t > < / a : V a l u e > < / a : K e y V a l u e O f D i a g r a m O b j e c t K e y a n y T y p e z b w N T n L X > < a : K e y V a l u e O f D i a g r a m O b j e c t K e y a n y T y p e z b w N T n L X > < a : K e y > < K e y > C o l u m n s \ O c t   D e t a i l e d < / K e y > < / a : K e y > < a : V a l u e   i : t y p e = " M e a s u r e G r i d N o d e V i e w S t a t e " > < C o l u m n > 2 7 < / C o l u m n > < L a y e d O u t > t r u e < / L a y e d O u t > < / a : V a l u e > < / a : K e y V a l u e O f D i a g r a m O b j e c t K e y a n y T y p e z b w N T n L X > < a : K e y V a l u e O f D i a g r a m O b j e c t K e y a n y T y p e z b w N T n L X > < a : K e y > < K e y > C o l u m n s \ N o v   S i m p l e < / K e y > < / a : K e y > < a : V a l u e   i : t y p e = " M e a s u r e G r i d N o d e V i e w S t a t e " > < C o l u m n > 2 8 < / C o l u m n > < L a y e d O u t > t r u e < / L a y e d O u t > < / a : V a l u e > < / a : K e y V a l u e O f D i a g r a m O b j e c t K e y a n y T y p e z b w N T n L X > < a : K e y V a l u e O f D i a g r a m O b j e c t K e y a n y T y p e z b w N T n L X > < a : K e y > < K e y > C o l u m n s \ N o v   D e t a i l e d < / K e y > < / a : K e y > < a : V a l u e   i : t y p e = " M e a s u r e G r i d N o d e V i e w S t a t e " > < C o l u m n > 2 9 < / C o l u m n > < L a y e d O u t > t r u e < / L a y e d O u t > < / a : V a l u e > < / a : K e y V a l u e O f D i a g r a m O b j e c t K e y a n y T y p e z b w N T n L X > < a : K e y V a l u e O f D i a g r a m O b j e c t K e y a n y T y p e z b w N T n L X > < a : K e y > < K e y > C o l u m n s \ D e c   S i m p l e < / K e y > < / a : K e y > < a : V a l u e   i : t y p e = " M e a s u r e G r i d N o d e V i e w S t a t e " > < C o l u m n > 3 0 < / C o l u m n > < L a y e d O u t > t r u e < / L a y e d O u t > < / a : V a l u e > < / a : K e y V a l u e O f D i a g r a m O b j e c t K e y a n y T y p e z b w N T n L X > < a : K e y V a l u e O f D i a g r a m O b j e c t K e y a n y T y p e z b w N T n L X > < a : K e y > < K e y > C o l u m n s \ D e c   D e t a i l e d < / K e y > < / a : K e y > < a : V a l u e   i : t y p e = " M e a s u r e G r i d N o d e V i e w S t a t e " > < C o l u m n > 3 1 < / C o l u m n > < L a y e d O u t > t r u e < / L a y e d O u t > < / a : V a l u e > < / a : K e y V a l u e O f D i a g r a m O b j e c t K e y a n y T y p e z b w N T n L X > < a : K e y V a l u e O f D i a g r a m O b j e c t K e y a n y T y p e z b w N T n L X > < a : K e y > < K e y > C o l u m n s \ T o t a l < / K e y > < / a : K e y > < a : V a l u e   i : t y p e = " M e a s u r e G r i d N o d e V i e w S t a t e " > < C o l u m n > 3 2 < / C o l u m n > < L a y e d O u t > t r u e < / L a y e d O u t > < / a : V a l u e > < / a : K e y V a l u e O f D i a g r a m O b j e c t K e y a n y T y p e z b w N T n L X > < / V i e w S t a t e s > < / D i a g r a m M a n a g e r . S e r i a l i z a b l e D i a g r a m > < D i a g r a m M a n a g e r . S e r i a l i z a b l e D i a g r a m > < A d a p t e r   i : t y p e = " M e a s u r e D i a g r a m S a n d b o x A d a p t e r " > < T a b l e N a m e > M e r g e 1 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 M e r g e 1 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 C o l u m n s \ C o u n c i l   N a m e < / K e y > < / D i a g r a m O b j e c t K e y > < D i a g r a m O b j e c t K e y > < K e y > C o l u m n s \ D i s t r i c t   N a m e < / K e y > < / D i a g r a m O b j e c t K e y > < D i a g r a m O b j e c t K e y > < K e y > C o l u m n s \ S u b D i s t r i c t   N a m e < / K e y > < / D i a g r a m O b j e c t K e y > < D i a g r a m O b j e c t K e y > < K e y > C o l u m n s \ U n i t   T y p e < / K e y > < / D i a g r a m O b j e c t K e y > < D i a g r a m O b j e c t K e y > < K e y > C o l u m n s \ U n i t   N u m b e r < / K e y > < / D i a g r a m O b j e c t K e y > < D i a g r a m O b j e c t K e y > < K e y > C o l u m n s \ C h a r t e r   O r g < / K e y > < / D i a g r a m O b j e c t K e y > < D i a g r a m O b j e c t K e y > < K e y > C o l u m n s \ N e w   U n i t < / K e y > < / D i a g r a m O b j e c t K e y > < D i a g r a m O b j e c t K e y > < K e y > C o l u m n s \ N e w   U n i t   D a t e < / K e y > < / D i a g r a m O b j e c t K e y > < D i a g r a m O b j e c t K e y > < K e y > C o l u m n s \ J a n   S i m p l e < / K e y > < / D i a g r a m O b j e c t K e y > < D i a g r a m O b j e c t K e y > < K e y > C o l u m n s \ J a n   D e t a i l e d < / K e y > < / D i a g r a m O b j e c t K e y > < D i a g r a m O b j e c t K e y > < K e y > C o l u m n s \ F e b   S i m p l e < / K e y > < / D i a g r a m O b j e c t K e y > < D i a g r a m O b j e c t K e y > < K e y > C o l u m n s \ F e b   D e t a i l e d < / K e y > < / D i a g r a m O b j e c t K e y > < D i a g r a m O b j e c t K e y > < K e y > C o l u m n s \ M a r   S i m p l e < / K e y > < / D i a g r a m O b j e c t K e y > < D i a g r a m O b j e c t K e y > < K e y > C o l u m n s \ M a r   D e t a i l e d < / K e y > < / D i a g r a m O b j e c t K e y > < D i a g r a m O b j e c t K e y > < K e y > C o l u m n s \ A p r   S i m p l e < / K e y > < / D i a g r a m O b j e c t K e y > < D i a g r a m O b j e c t K e y > < K e y > C o l u m n s \ A p r   D e t a i l e d < / K e y > < / D i a g r a m O b j e c t K e y > < D i a g r a m O b j e c t K e y > < K e y > C o l u m n s \ M a y   S i m p l e < / K e y > < / D i a g r a m O b j e c t K e y > < D i a g r a m O b j e c t K e y > < K e y > C o l u m n s \ M a y   D e t a i l e d < / K e y > < / D i a g r a m O b j e c t K e y > < D i a g r a m O b j e c t K e y > < K e y > C o l u m n s \ J u n   S i m p l e < / K e y > < / D i a g r a m O b j e c t K e y > < D i a g r a m O b j e c t K e y > < K e y > C o l u m n s \ J u n   D e t a i l e d < / K e y > < / D i a g r a m O b j e c t K e y > < D i a g r a m O b j e c t K e y > < K e y > C o l u m n s \ J u l   S i m p l e < / K e y > < / D i a g r a m O b j e c t K e y > < D i a g r a m O b j e c t K e y > < K e y > C o l u m n s \ J u l   D e t a i l e d < / K e y > < / D i a g r a m O b j e c t K e y > < D i a g r a m O b j e c t K e y > < K e y > C o l u m n s \ A u g   S i m p l e < / K e y > < / D i a g r a m O b j e c t K e y > < D i a g r a m O b j e c t K e y > < K e y > C o l u m n s \ A u g   D e t a i l e d < / K e y > < / D i a g r a m O b j e c t K e y > < D i a g r a m O b j e c t K e y > < K e y > C o l u m n s \ S e p   S i m p l e < / K e y > < / D i a g r a m O b j e c t K e y > < D i a g r a m O b j e c t K e y > < K e y > C o l u m n s \ S e p   D e t a i l e d < / K e y > < / D i a g r a m O b j e c t K e y > < D i a g r a m O b j e c t K e y > < K e y > C o l u m n s \ O c t   S i m p l e < / K e y > < / D i a g r a m O b j e c t K e y > < D i a g r a m O b j e c t K e y > < K e y > C o l u m n s \ O c t   D e t a i l e d < / K e y > < / D i a g r a m O b j e c t K e y > < D i a g r a m O b j e c t K e y > < K e y > C o l u m n s \ N o v   S i m p l e < / K e y > < / D i a g r a m O b j e c t K e y > < D i a g r a m O b j e c t K e y > < K e y > C o l u m n s \ N o v   D e t a i l e d < / K e y > < / D i a g r a m O b j e c t K e y > < D i a g r a m O b j e c t K e y > < K e y > C o l u m n s \ D e c   S i m p l e < / K e y > < / D i a g r a m O b j e c t K e y > < D i a g r a m O b j e c t K e y > < K e y > C o l u m n s \ D e c   D e t a i l e d < / K e y > < / D i a g r a m O b j e c t K e y > < D i a g r a m O b j e c t K e y > < K e y > C o l u m n s \ T o t a l < / K e y > < / D i a g r a m O b j e c t K e y > < D i a g r a m O b j e c t K e y > < K e y > C o l u m n s \ U n i t   N u m b e r   -   C o p y < / K e y > < / D i a g r a m O b j e c t K e y > < D i a g r a m O b j e c t K e y > < K e y > C o l u m n s \ U n i q u e < / K e y > < / D i a g r a m O b j e c t K e y > < D i a g r a m O b j e c t K e y > < K e y > C o l u m n s \ N e w C o l u m n . A s s i g n e d   C o m m i s s i o n e r 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 C o l u m n s \ C o u n c i l   N a m e < / K e y > < / a : K e y > < a : V a l u e   i : t y p e = " M e a s u r e G r i d N o d e V i e w S t a t e " > < L a y e d O u t > t r u e < / L a y e d O u t > < / a : V a l u e > < / a : K e y V a l u e O f D i a g r a m O b j e c t K e y a n y T y p e z b w N T n L X > < a : K e y V a l u e O f D i a g r a m O b j e c t K e y a n y T y p e z b w N T n L X > < a : K e y > < K e y > C o l u m n s \ D i s t r i c t   N a m e < / K e y > < / a : K e y > < a : V a l u e   i : t y p e = " M e a s u r e G r i d N o d e V i e w S t a t e " > < C o l u m n > 1 < / C o l u m n > < L a y e d O u t > t r u e < / L a y e d O u t > < / a : V a l u e > < / a : K e y V a l u e O f D i a g r a m O b j e c t K e y a n y T y p e z b w N T n L X > < a : K e y V a l u e O f D i a g r a m O b j e c t K e y a n y T y p e z b w N T n L X > < a : K e y > < K e y > C o l u m n s \ S u b D i s t r i c t   N a m e < / K e y > < / a : K e y > < a : V a l u e   i : t y p e = " M e a s u r e G r i d N o d e V i e w S t a t e " > < C o l u m n > 2 < / C o l u m n > < L a y e d O u t > t r u e < / L a y e d O u t > < / a : V a l u e > < / a : K e y V a l u e O f D i a g r a m O b j e c t K e y a n y T y p e z b w N T n L X > < a : K e y V a l u e O f D i a g r a m O b j e c t K e y a n y T y p e z b w N T n L X > < a : K e y > < K e y > C o l u m n s \ U n i t   T y p e < / K e y > < / a : K e y > < a : V a l u e   i : t y p e = " M e a s u r e G r i d N o d e V i e w S t a t e " > < C o l u m n > 3 < / C o l u m n > < L a y e d O u t > t r u e < / L a y e d O u t > < / a : V a l u e > < / a : K e y V a l u e O f D i a g r a m O b j e c t K e y a n y T y p e z b w N T n L X > < a : K e y V a l u e O f D i a g r a m O b j e c t K e y a n y T y p e z b w N T n L X > < a : K e y > < K e y > C o l u m n s \ U n i t   N u m b e r < / K e y > < / a : K e y > < a : V a l u e   i : t y p e = " M e a s u r e G r i d N o d e V i e w S t a t e " > < C o l u m n > 4 < / C o l u m n > < L a y e d O u t > t r u e < / L a y e d O u t > < / a : V a l u e > < / a : K e y V a l u e O f D i a g r a m O b j e c t K e y a n y T y p e z b w N T n L X > < a : K e y V a l u e O f D i a g r a m O b j e c t K e y a n y T y p e z b w N T n L X > < a : K e y > < K e y > C o l u m n s \ C h a r t e r   O r g < / K e y > < / a : K e y > < a : V a l u e   i : t y p e = " M e a s u r e G r i d N o d e V i e w S t a t e " > < C o l u m n > 5 < / C o l u m n > < L a y e d O u t > t r u e < / L a y e d O u t > < / a : V a l u e > < / a : K e y V a l u e O f D i a g r a m O b j e c t K e y a n y T y p e z b w N T n L X > < a : K e y V a l u e O f D i a g r a m O b j e c t K e y a n y T y p e z b w N T n L X > < a : K e y > < K e y > C o l u m n s \ N e w   U n i t < / K e y > < / a : K e y > < a : V a l u e   i : t y p e = " M e a s u r e G r i d N o d e V i e w S t a t e " > < C o l u m n > 6 < / C o l u m n > < L a y e d O u t > t r u e < / L a y e d O u t > < / a : V a l u e > < / a : K e y V a l u e O f D i a g r a m O b j e c t K e y a n y T y p e z b w N T n L X > < a : K e y V a l u e O f D i a g r a m O b j e c t K e y a n y T y p e z b w N T n L X > < a : K e y > < K e y > C o l u m n s \ N e w   U n i t   D a t e < / K e y > < / a : K e y > < a : V a l u e   i : t y p e = " M e a s u r e G r i d N o d e V i e w S t a t e " > < C o l u m n > 7 < / C o l u m n > < L a y e d O u t > t r u e < / L a y e d O u t > < / a : V a l u e > < / a : K e y V a l u e O f D i a g r a m O b j e c t K e y a n y T y p e z b w N T n L X > < a : K e y V a l u e O f D i a g r a m O b j e c t K e y a n y T y p e z b w N T n L X > < a : K e y > < K e y > C o l u m n s \ J a n   S i m p l e < / K e y > < / a : K e y > < a : V a l u e   i : t y p e = " M e a s u r e G r i d N o d e V i e w S t a t e " > < C o l u m n > 8 < / C o l u m n > < L a y e d O u t > t r u e < / L a y e d O u t > < / a : V a l u e > < / a : K e y V a l u e O f D i a g r a m O b j e c t K e y a n y T y p e z b w N T n L X > < a : K e y V a l u e O f D i a g r a m O b j e c t K e y a n y T y p e z b w N T n L X > < a : K e y > < K e y > C o l u m n s \ J a n   D e t a i l e d < / K e y > < / a : K e y > < a : V a l u e   i : t y p e = " M e a s u r e G r i d N o d e V i e w S t a t e " > < C o l u m n > 9 < / C o l u m n > < L a y e d O u t > t r u e < / L a y e d O u t > < / a : V a l u e > < / a : K e y V a l u e O f D i a g r a m O b j e c t K e y a n y T y p e z b w N T n L X > < a : K e y V a l u e O f D i a g r a m O b j e c t K e y a n y T y p e z b w N T n L X > < a : K e y > < K e y > C o l u m n s \ F e b   S i m p l e < / K e y > < / a : K e y > < a : V a l u e   i : t y p e = " M e a s u r e G r i d N o d e V i e w S t a t e " > < C o l u m n > 1 0 < / C o l u m n > < L a y e d O u t > t r u e < / L a y e d O u t > < / a : V a l u e > < / a : K e y V a l u e O f D i a g r a m O b j e c t K e y a n y T y p e z b w N T n L X > < a : K e y V a l u e O f D i a g r a m O b j e c t K e y a n y T y p e z b w N T n L X > < a : K e y > < K e y > C o l u m n s \ F e b   D e t a i l e d < / K e y > < / a : K e y > < a : V a l u e   i : t y p e = " M e a s u r e G r i d N o d e V i e w S t a t e " > < C o l u m n > 1 1 < / C o l u m n > < L a y e d O u t > t r u e < / L a y e d O u t > < / a : V a l u e > < / a : K e y V a l u e O f D i a g r a m O b j e c t K e y a n y T y p e z b w N T n L X > < a : K e y V a l u e O f D i a g r a m O b j e c t K e y a n y T y p e z b w N T n L X > < a : K e y > < K e y > C o l u m n s \ M a r   S i m p l e < / K e y > < / a : K e y > < a : V a l u e   i : t y p e = " M e a s u r e G r i d N o d e V i e w S t a t e " > < C o l u m n > 1 2 < / C o l u m n > < L a y e d O u t > t r u e < / L a y e d O u t > < / a : V a l u e > < / a : K e y V a l u e O f D i a g r a m O b j e c t K e y a n y T y p e z b w N T n L X > < a : K e y V a l u e O f D i a g r a m O b j e c t K e y a n y T y p e z b w N T n L X > < a : K e y > < K e y > C o l u m n s \ M a r   D e t a i l e d < / K e y > < / a : K e y > < a : V a l u e   i : t y p e = " M e a s u r e G r i d N o d e V i e w S t a t e " > < C o l u m n > 1 3 < / C o l u m n > < L a y e d O u t > t r u e < / L a y e d O u t > < / a : V a l u e > < / a : K e y V a l u e O f D i a g r a m O b j e c t K e y a n y T y p e z b w N T n L X > < a : K e y V a l u e O f D i a g r a m O b j e c t K e y a n y T y p e z b w N T n L X > < a : K e y > < K e y > C o l u m n s \ A p r   S i m p l e < / K e y > < / a : K e y > < a : V a l u e   i : t y p e = " M e a s u r e G r i d N o d e V i e w S t a t e " > < C o l u m n > 1 4 < / C o l u m n > < L a y e d O u t > t r u e < / L a y e d O u t > < / a : V a l u e > < / a : K e y V a l u e O f D i a g r a m O b j e c t K e y a n y T y p e z b w N T n L X > < a : K e y V a l u e O f D i a g r a m O b j e c t K e y a n y T y p e z b w N T n L X > < a : K e y > < K e y > C o l u m n s \ A p r   D e t a i l e d < / K e y > < / a : K e y > < a : V a l u e   i : t y p e = " M e a s u r e G r i d N o d e V i e w S t a t e " > < C o l u m n > 1 5 < / C o l u m n > < L a y e d O u t > t r u e < / L a y e d O u t > < / a : V a l u e > < / a : K e y V a l u e O f D i a g r a m O b j e c t K e y a n y T y p e z b w N T n L X > < a : K e y V a l u e O f D i a g r a m O b j e c t K e y a n y T y p e z b w N T n L X > < a : K e y > < K e y > C o l u m n s \ M a y   S i m p l e < / K e y > < / a : K e y > < a : V a l u e   i : t y p e = " M e a s u r e G r i d N o d e V i e w S t a t e " > < C o l u m n > 1 6 < / C o l u m n > < L a y e d O u t > t r u e < / L a y e d O u t > < / a : V a l u e > < / a : K e y V a l u e O f D i a g r a m O b j e c t K e y a n y T y p e z b w N T n L X > < a : K e y V a l u e O f D i a g r a m O b j e c t K e y a n y T y p e z b w N T n L X > < a : K e y > < K e y > C o l u m n s \ M a y   D e t a i l e d < / K e y > < / a : K e y > < a : V a l u e   i : t y p e = " M e a s u r e G r i d N o d e V i e w S t a t e " > < C o l u m n > 1 7 < / C o l u m n > < L a y e d O u t > t r u e < / L a y e d O u t > < / a : V a l u e > < / a : K e y V a l u e O f D i a g r a m O b j e c t K e y a n y T y p e z b w N T n L X > < a : K e y V a l u e O f D i a g r a m O b j e c t K e y a n y T y p e z b w N T n L X > < a : K e y > < K e y > C o l u m n s \ J u n   S i m p l e < / K e y > < / a : K e y > < a : V a l u e   i : t y p e = " M e a s u r e G r i d N o d e V i e w S t a t e " > < C o l u m n > 1 8 < / C o l u m n > < L a y e d O u t > t r u e < / L a y e d O u t > < / a : V a l u e > < / a : K e y V a l u e O f D i a g r a m O b j e c t K e y a n y T y p e z b w N T n L X > < a : K e y V a l u e O f D i a g r a m O b j e c t K e y a n y T y p e z b w N T n L X > < a : K e y > < K e y > C o l u m n s \ J u n   D e t a i l e d < / K e y > < / a : K e y > < a : V a l u e   i : t y p e = " M e a s u r e G r i d N o d e V i e w S t a t e " > < C o l u m n > 1 9 < / C o l u m n > < L a y e d O u t > t r u e < / L a y e d O u t > < / a : V a l u e > < / a : K e y V a l u e O f D i a g r a m O b j e c t K e y a n y T y p e z b w N T n L X > < a : K e y V a l u e O f D i a g r a m O b j e c t K e y a n y T y p e z b w N T n L X > < a : K e y > < K e y > C o l u m n s \ J u l   S i m p l e < / K e y > < / a : K e y > < a : V a l u e   i : t y p e = " M e a s u r e G r i d N o d e V i e w S t a t e " > < C o l u m n > 2 0 < / C o l u m n > < L a y e d O u t > t r u e < / L a y e d O u t > < / a : V a l u e > < / a : K e y V a l u e O f D i a g r a m O b j e c t K e y a n y T y p e z b w N T n L X > < a : K e y V a l u e O f D i a g r a m O b j e c t K e y a n y T y p e z b w N T n L X > < a : K e y > < K e y > C o l u m n s \ J u l   D e t a i l e d < / K e y > < / a : K e y > < a : V a l u e   i : t y p e = " M e a s u r e G r i d N o d e V i e w S t a t e " > < C o l u m n > 2 1 < / C o l u m n > < L a y e d O u t > t r u e < / L a y e d O u t > < / a : V a l u e > < / a : K e y V a l u e O f D i a g r a m O b j e c t K e y a n y T y p e z b w N T n L X > < a : K e y V a l u e O f D i a g r a m O b j e c t K e y a n y T y p e z b w N T n L X > < a : K e y > < K e y > C o l u m n s \ A u g   S i m p l e < / K e y > < / a : K e y > < a : V a l u e   i : t y p e = " M e a s u r e G r i d N o d e V i e w S t a t e " > < C o l u m n > 2 2 < / C o l u m n > < L a y e d O u t > t r u e < / L a y e d O u t > < / a : V a l u e > < / a : K e y V a l u e O f D i a g r a m O b j e c t K e y a n y T y p e z b w N T n L X > < a : K e y V a l u e O f D i a g r a m O b j e c t K e y a n y T y p e z b w N T n L X > < a : K e y > < K e y > C o l u m n s \ A u g   D e t a i l e d < / K e y > < / a : K e y > < a : V a l u e   i : t y p e = " M e a s u r e G r i d N o d e V i e w S t a t e " > < C o l u m n > 2 3 < / C o l u m n > < L a y e d O u t > t r u e < / L a y e d O u t > < / a : V a l u e > < / a : K e y V a l u e O f D i a g r a m O b j e c t K e y a n y T y p e z b w N T n L X > < a : K e y V a l u e O f D i a g r a m O b j e c t K e y a n y T y p e z b w N T n L X > < a : K e y > < K e y > C o l u m n s \ S e p   S i m p l e < / K e y > < / a : K e y > < a : V a l u e   i : t y p e = " M e a s u r e G r i d N o d e V i e w S t a t e " > < C o l u m n > 2 4 < / C o l u m n > < L a y e d O u t > t r u e < / L a y e d O u t > < / a : V a l u e > < / a : K e y V a l u e O f D i a g r a m O b j e c t K e y a n y T y p e z b w N T n L X > < a : K e y V a l u e O f D i a g r a m O b j e c t K e y a n y T y p e z b w N T n L X > < a : K e y > < K e y > C o l u m n s \ S e p   D e t a i l e d < / K e y > < / a : K e y > < a : V a l u e   i : t y p e = " M e a s u r e G r i d N o d e V i e w S t a t e " > < C o l u m n > 2 5 < / C o l u m n > < L a y e d O u t > t r u e < / L a y e d O u t > < / a : V a l u e > < / a : K e y V a l u e O f D i a g r a m O b j e c t K e y a n y T y p e z b w N T n L X > < a : K e y V a l u e O f D i a g r a m O b j e c t K e y a n y T y p e z b w N T n L X > < a : K e y > < K e y > C o l u m n s \ O c t   S i m p l e < / K e y > < / a : K e y > < a : V a l u e   i : t y p e = " M e a s u r e G r i d N o d e V i e w S t a t e " > < C o l u m n > 2 6 < / C o l u m n > < L a y e d O u t > t r u e < / L a y e d O u t > < / a : V a l u e > < / a : K e y V a l u e O f D i a g r a m O b j e c t K e y a n y T y p e z b w N T n L X > < a : K e y V a l u e O f D i a g r a m O b j e c t K e y a n y T y p e z b w N T n L X > < a : K e y > < K e y > C o l u m n s \ O c t   D e t a i l e d < / K e y > < / a : K e y > < a : V a l u e   i : t y p e = " M e a s u r e G r i d N o d e V i e w S t a t e " > < C o l u m n > 2 7 < / C o l u m n > < L a y e d O u t > t r u e < / L a y e d O u t > < / a : V a l u e > < / a : K e y V a l u e O f D i a g r a m O b j e c t K e y a n y T y p e z b w N T n L X > < a : K e y V a l u e O f D i a g r a m O b j e c t K e y a n y T y p e z b w N T n L X > < a : K e y > < K e y > C o l u m n s \ N o v   S i m p l e < / K e y > < / a : K e y > < a : V a l u e   i : t y p e = " M e a s u r e G r i d N o d e V i e w S t a t e " > < C o l u m n > 2 8 < / C o l u m n > < L a y e d O u t > t r u e < / L a y e d O u t > < / a : V a l u e > < / a : K e y V a l u e O f D i a g r a m O b j e c t K e y a n y T y p e z b w N T n L X > < a : K e y V a l u e O f D i a g r a m O b j e c t K e y a n y T y p e z b w N T n L X > < a : K e y > < K e y > C o l u m n s \ N o v   D e t a i l e d < / K e y > < / a : K e y > < a : V a l u e   i : t y p e = " M e a s u r e G r i d N o d e V i e w S t a t e " > < C o l u m n > 2 9 < / C o l u m n > < L a y e d O u t > t r u e < / L a y e d O u t > < / a : V a l u e > < / a : K e y V a l u e O f D i a g r a m O b j e c t K e y a n y T y p e z b w N T n L X > < a : K e y V a l u e O f D i a g r a m O b j e c t K e y a n y T y p e z b w N T n L X > < a : K e y > < K e y > C o l u m n s \ D e c   S i m p l e < / K e y > < / a : K e y > < a : V a l u e   i : t y p e = " M e a s u r e G r i d N o d e V i e w S t a t e " > < C o l u m n > 3 0 < / C o l u m n > < L a y e d O u t > t r u e < / L a y e d O u t > < / a : V a l u e > < / a : K e y V a l u e O f D i a g r a m O b j e c t K e y a n y T y p e z b w N T n L X > < a : K e y V a l u e O f D i a g r a m O b j e c t K e y a n y T y p e z b w N T n L X > < a : K e y > < K e y > C o l u m n s \ D e c   D e t a i l e d < / K e y > < / a : K e y > < a : V a l u e   i : t y p e = " M e a s u r e G r i d N o d e V i e w S t a t e " > < C o l u m n > 3 1 < / C o l u m n > < L a y e d O u t > t r u e < / L a y e d O u t > < / a : V a l u e > < / a : K e y V a l u e O f D i a g r a m O b j e c t K e y a n y T y p e z b w N T n L X > < a : K e y V a l u e O f D i a g r a m O b j e c t K e y a n y T y p e z b w N T n L X > < a : K e y > < K e y > C o l u m n s \ T o t a l < / K e y > < / a : K e y > < a : V a l u e   i : t y p e = " M e a s u r e G r i d N o d e V i e w S t a t e " > < C o l u m n > 3 2 < / C o l u m n > < L a y e d O u t > t r u e < / L a y e d O u t > < / a : V a l u e > < / a : K e y V a l u e O f D i a g r a m O b j e c t K e y a n y T y p e z b w N T n L X > < a : K e y V a l u e O f D i a g r a m O b j e c t K e y a n y T y p e z b w N T n L X > < a : K e y > < K e y > C o l u m n s \ U n i t   N u m b e r   -   C o p y < / K e y > < / a : K e y > < a : V a l u e   i : t y p e = " M e a s u r e G r i d N o d e V i e w S t a t e " > < C o l u m n > 3 3 < / C o l u m n > < L a y e d O u t > t r u e < / L a y e d O u t > < / a : V a l u e > < / a : K e y V a l u e O f D i a g r a m O b j e c t K e y a n y T y p e z b w N T n L X > < a : K e y V a l u e O f D i a g r a m O b j e c t K e y a n y T y p e z b w N T n L X > < a : K e y > < K e y > C o l u m n s \ U n i q u e < / K e y > < / a : K e y > < a : V a l u e   i : t y p e = " M e a s u r e G r i d N o d e V i e w S t a t e " > < C o l u m n > 3 4 < / C o l u m n > < L a y e d O u t > t r u e < / L a y e d O u t > < / a : V a l u e > < / a : K e y V a l u e O f D i a g r a m O b j e c t K e y a n y T y p e z b w N T n L X > < a : K e y V a l u e O f D i a g r a m O b j e c t K e y a n y T y p e z b w N T n L X > < a : K e y > < K e y > C o l u m n s \ N e w C o l u m n . A s s i g n e d   C o m m i s s i o n e r < / K e y > < / a : K e y > < a : V a l u e   i : t y p e = " M e a s u r e G r i d N o d e V i e w S t a t e " > < C o l u m n > 3 5 < / 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 T a g s \ T a b l e s \ & l t ; T a b l e s \ U n i t _ C o n t a c t _ A n a l y s i s & g t ; < / K e y > < / D i a g r a m O b j e c t K e y > < D i a g r a m O b j e c t K e y > < K e y > D y n a m i c   T a g s \ T a b l e s \ & l t ; T a b l e s \ A s s i g n e d _ U n i t s & g t ; < / K e y > < / D i a g r a m O b j e c t K e y > < D i a g r a m O b j e c t K e y > < K e y > D y n a m i c   T a g s \ T a b l e s \ & l t ; T a b l e s \ M e r g e 1 & g t ; < / K e y > < / D i a g r a m O b j e c t K e y > < D i a g r a m O b j e c t K e y > < K e y > T a b l e s \ U n i t _ C o n t a c t _ A n a l y s i s < / K e y > < / D i a g r a m O b j e c t K e y > < D i a g r a m O b j e c t K e y > < K e y > T a b l e s \ U n i t _ C o n t a c t _ A n a l y s i s \ C o l u m n s \ C o u n c i l   N a m e < / K e y > < / D i a g r a m O b j e c t K e y > < D i a g r a m O b j e c t K e y > < K e y > T a b l e s \ U n i t _ C o n t a c t _ A n a l y s i s \ C o l u m n s \ D i s t r i c t   N a m e < / K e y > < / D i a g r a m O b j e c t K e y > < D i a g r a m O b j e c t K e y > < K e y > T a b l e s \ U n i t _ C o n t a c t _ A n a l y s i s \ C o l u m n s \ S u b D i s t r i c t   N a m e < / K e y > < / D i a g r a m O b j e c t K e y > < D i a g r a m O b j e c t K e y > < K e y > T a b l e s \ U n i t _ C o n t a c t _ A n a l y s i s \ C o l u m n s \ U n i t   T y p e < / K e y > < / D i a g r a m O b j e c t K e y > < D i a g r a m O b j e c t K e y > < K e y > T a b l e s \ U n i t _ C o n t a c t _ A n a l y s i s \ C o l u m n s \ U n i t   N u m b e r < / K e y > < / D i a g r a m O b j e c t K e y > < D i a g r a m O b j e c t K e y > < K e y > T a b l e s \ U n i t _ C o n t a c t _ A n a l y s i s \ C o l u m n s \ C h a r t e r   O r g < / K e y > < / D i a g r a m O b j e c t K e y > < D i a g r a m O b j e c t K e y > < K e y > T a b l e s \ U n i t _ C o n t a c t _ A n a l y s i s \ C o l u m n s \ N e w   U n i t < / K e y > < / D i a g r a m O b j e c t K e y > < D i a g r a m O b j e c t K e y > < K e y > T a b l e s \ U n i t _ C o n t a c t _ A n a l y s i s \ C o l u m n s \ N e w   U n i t   D a t e < / K e y > < / D i a g r a m O b j e c t K e y > < D i a g r a m O b j e c t K e y > < K e y > T a b l e s \ U n i t _ C o n t a c t _ A n a l y s i s \ C o l u m n s \ J a n   S i m p l e < / K e y > < / D i a g r a m O b j e c t K e y > < D i a g r a m O b j e c t K e y > < K e y > T a b l e s \ U n i t _ C o n t a c t _ A n a l y s i s \ C o l u m n s \ J a n   D e t a i l e d < / K e y > < / D i a g r a m O b j e c t K e y > < D i a g r a m O b j e c t K e y > < K e y > T a b l e s \ U n i t _ C o n t a c t _ A n a l y s i s \ C o l u m n s \ F e b   S i m p l e < / K e y > < / D i a g r a m O b j e c t K e y > < D i a g r a m O b j e c t K e y > < K e y > T a b l e s \ U n i t _ C o n t a c t _ A n a l y s i s \ C o l u m n s \ F e b   D e t a i l e d < / K e y > < / D i a g r a m O b j e c t K e y > < D i a g r a m O b j e c t K e y > < K e y > T a b l e s \ U n i t _ C o n t a c t _ A n a l y s i s \ C o l u m n s \ M a r   S i m p l e < / K e y > < / D i a g r a m O b j e c t K e y > < D i a g r a m O b j e c t K e y > < K e y > T a b l e s \ U n i t _ C o n t a c t _ A n a l y s i s \ C o l u m n s \ M a r   D e t a i l e d < / K e y > < / D i a g r a m O b j e c t K e y > < D i a g r a m O b j e c t K e y > < K e y > T a b l e s \ U n i t _ C o n t a c t _ A n a l y s i s \ C o l u m n s \ A p r   S i m p l e < / K e y > < / D i a g r a m O b j e c t K e y > < D i a g r a m O b j e c t K e y > < K e y > T a b l e s \ U n i t _ C o n t a c t _ A n a l y s i s \ C o l u m n s \ A p r   D e t a i l e d < / K e y > < / D i a g r a m O b j e c t K e y > < D i a g r a m O b j e c t K e y > < K e y > T a b l e s \ U n i t _ C o n t a c t _ A n a l y s i s \ C o l u m n s \ M a y   S i m p l e < / K e y > < / D i a g r a m O b j e c t K e y > < D i a g r a m O b j e c t K e y > < K e y > T a b l e s \ U n i t _ C o n t a c t _ A n a l y s i s \ C o l u m n s \ M a y   D e t a i l e d < / K e y > < / D i a g r a m O b j e c t K e y > < D i a g r a m O b j e c t K e y > < K e y > T a b l e s \ U n i t _ C o n t a c t _ A n a l y s i s \ C o l u m n s \ J u n   S i m p l e < / K e y > < / D i a g r a m O b j e c t K e y > < D i a g r a m O b j e c t K e y > < K e y > T a b l e s \ U n i t _ C o n t a c t _ A n a l y s i s \ C o l u m n s \ J u n   D e t a i l e d < / K e y > < / D i a g r a m O b j e c t K e y > < D i a g r a m O b j e c t K e y > < K e y > T a b l e s \ U n i t _ C o n t a c t _ A n a l y s i s \ C o l u m n s \ J u l   S i m p l e < / K e y > < / D i a g r a m O b j e c t K e y > < D i a g r a m O b j e c t K e y > < K e y > T a b l e s \ U n i t _ C o n t a c t _ A n a l y s i s \ C o l u m n s \ J u l   D e t a i l e d < / K e y > < / D i a g r a m O b j e c t K e y > < D i a g r a m O b j e c t K e y > < K e y > T a b l e s \ U n i t _ C o n t a c t _ A n a l y s i s \ C o l u m n s \ A u g   S i m p l e < / K e y > < / D i a g r a m O b j e c t K e y > < D i a g r a m O b j e c t K e y > < K e y > T a b l e s \ U n i t _ C o n t a c t _ A n a l y s i s \ C o l u m n s \ A u g   D e t a i l e d < / K e y > < / D i a g r a m O b j e c t K e y > < D i a g r a m O b j e c t K e y > < K e y > T a b l e s \ U n i t _ C o n t a c t _ A n a l y s i s \ C o l u m n s \ S e p   S i m p l e < / K e y > < / D i a g r a m O b j e c t K e y > < D i a g r a m O b j e c t K e y > < K e y > T a b l e s \ U n i t _ C o n t a c t _ A n a l y s i s \ C o l u m n s \ S e p   D e t a i l e d < / K e y > < / D i a g r a m O b j e c t K e y > < D i a g r a m O b j e c t K e y > < K e y > T a b l e s \ U n i t _ C o n t a c t _ A n a l y s i s \ C o l u m n s \ O c t   S i m p l e < / K e y > < / D i a g r a m O b j e c t K e y > < D i a g r a m O b j e c t K e y > < K e y > T a b l e s \ U n i t _ C o n t a c t _ A n a l y s i s \ C o l u m n s \ O c t   D e t a i l e d < / K e y > < / D i a g r a m O b j e c t K e y > < D i a g r a m O b j e c t K e y > < K e y > T a b l e s \ U n i t _ C o n t a c t _ A n a l y s i s \ C o l u m n s \ N o v   S i m p l e < / K e y > < / D i a g r a m O b j e c t K e y > < D i a g r a m O b j e c t K e y > < K e y > T a b l e s \ U n i t _ C o n t a c t _ A n a l y s i s \ C o l u m n s \ N o v   D e t a i l e d < / K e y > < / D i a g r a m O b j e c t K e y > < D i a g r a m O b j e c t K e y > < K e y > T a b l e s \ U n i t _ C o n t a c t _ A n a l y s i s \ C o l u m n s \ D e c   S i m p l e < / K e y > < / D i a g r a m O b j e c t K e y > < D i a g r a m O b j e c t K e y > < K e y > T a b l e s \ U n i t _ C o n t a c t _ A n a l y s i s \ C o l u m n s \ D e c   D e t a i l e d < / K e y > < / D i a g r a m O b j e c t K e y > < D i a g r a m O b j e c t K e y > < K e y > T a b l e s \ U n i t _ C o n t a c t _ A n a l y s i s \ C o l u m n s \ T o t a l < / K e y > < / D i a g r a m O b j e c t K e y > < D i a g r a m O b j e c t K e y > < K e y > T a b l e s \ U n i t _ C o n t a c t _ A n a l y s i s \ C o l u m n s \ U n i t   N u m b e r   -   C o p y < / K e y > < / D i a g r a m O b j e c t K e y > < D i a g r a m O b j e c t K e y > < K e y > T a b l e s \ U n i t _ C o n t a c t _ A n a l y s i s \ C o l u m n s \ U n i q u e < / K e y > < / D i a g r a m O b j e c t K e y > < D i a g r a m O b j e c t K e y > < K e y > T a b l e s \ U n i t _ C o n t a c t _ A n a l y s i s \ C o l u m n s \ C o n t a c t e d < / K e y > < / D i a g r a m O b j e c t K e y > < D i a g r a m O b j e c t K e y > < K e y > T a b l e s \ U n i t _ C o n t a c t _ A n a l y s i s \ C o l u m n s \ L a s t   C o n t a c t < / K e y > < / D i a g r a m O b j e c t K e y > < D i a g r a m O b j e c t K e y > < K e y > T a b l e s \ U n i t _ C o n t a c t _ A n a l y s i s \ C o l u m n s \ N e w   U n i t   Y e a r < / K e y > < / D i a g r a m O b j e c t K e y > < D i a g r a m O b j e c t K e y > < K e y > T a b l e s \ U n i t _ C o n t a c t _ A n a l y s i s \ C o l u m n s \ N e w   U n i t ? < / K e y > < / D i a g r a m O b j e c t K e y > < D i a g r a m O b j e c t K e y > < K e y > T a b l e s \ U n i t _ C o n t a c t _ A n a l y s i s \ C o l u m n s \ T o t a l   D e t a i l e d < / K e y > < / D i a g r a m O b j e c t K e y > < D i a g r a m O b j e c t K e y > < K e y > T a b l e s \ U n i t _ C o n t a c t _ A n a l y s i s \ C o l u m n s \ T o t a l   S i m p l e < / K e y > < / D i a g r a m O b j e c t K e y > < D i a g r a m O b j e c t K e y > < K e y > T a b l e s \ U n i t _ C o n t a c t _ A n a l y s i s \ C o l u m n s \ N U C < / K e y > < / D i a g r a m O b j e c t K e y > < D i a g r a m O b j e c t K e y > < K e y > T a b l e s \ U n i t _ C o n t a c t _ A n a l y s i s \ C o l u m n s \ J T E < / K e y > < / D i a g r a m O b j e c t K e y > < D i a g r a m O b j e c t K e y > < K e y > T a b l e s \ U n i t _ C o n t a c t _ A n a l y s i s \ C o l u m n s \ 2 0 1 6   J T E < / K e y > < / D i a g r a m O b j e c t K e y > < D i a g r a m O b j e c t K e y > < K e y > T a b l e s \ U n i t _ C o n t a c t _ A n a l y s i s \ C o l u m n s \ M i s s e d   J T E < / K e y > < / D i a g r a m O b j e c t K e y > < D i a g r a m O b j e c t K e y > < K e y > T a b l e s \ U n i t _ C o n t a c t _ A n a l y s i s \ M e a s u r e s \ S u m   o f   C o n t a c t e d   2 < / K e y > < / D i a g r a m O b j e c t K e y > < D i a g r a m O b j e c t K e y > < K e y > T a b l e s \ U n i t _ C o n t a c t _ A n a l y s i s \ S u m   o f   C o n t a c t e d   2 \ A d d i t i o n a l   I n f o \ I m p l i c i t   M e a s u r e < / K e y > < / D i a g r a m O b j e c t K e y > < D i a g r a m O b j e c t K e y > < K e y > T a b l e s \ U n i t _ C o n t a c t _ A n a l y s i s \ M e a s u r e s \ S u m   o f   N e w   U n i t ?   2 < / K e y > < / D i a g r a m O b j e c t K e y > < D i a g r a m O b j e c t K e y > < K e y > T a b l e s \ U n i t _ C o n t a c t _ A n a l y s i s \ S u m   o f   N e w   U n i t ?   2 \ A d d i t i o n a l   I n f o \ I m p l i c i t   M e a s u r e < / K e y > < / D i a g r a m O b j e c t K e y > < D i a g r a m O b j e c t K e y > < K e y > T a b l e s \ U n i t _ C o n t a c t _ A n a l y s i s \ M e a s u r e s \ S u m   o f   N U C   2 < / K e y > < / D i a g r a m O b j e c t K e y > < D i a g r a m O b j e c t K e y > < K e y > T a b l e s \ U n i t _ C o n t a c t _ A n a l y s i s \ S u m   o f   N U C   2 \ A d d i t i o n a l   I n f o \ I m p l i c i t   M e a s u r e < / K e y > < / D i a g r a m O b j e c t K e y > < D i a g r a m O b j e c t K e y > < K e y > T a b l e s \ U n i t _ C o n t a c t _ A n a l y s i s \ M e a s u r e s \ S u m   o f   J T E   2 < / K e y > < / D i a g r a m O b j e c t K e y > < D i a g r a m O b j e c t K e y > < K e y > T a b l e s \ U n i t _ C o n t a c t _ A n a l y s i s \ S u m   o f   J T E   2 \ A d d i t i o n a l   I n f o \ I m p l i c i t   M e a s u r e < / K e y > < / D i a g r a m O b j e c t K e y > < D i a g r a m O b j e c t K e y > < K e y > T a b l e s \ U n i t _ C o n t a c t _ A n a l y s i s \ M e a s u r e s \ S u m   o f   2 0 1 6   J T E   2 < / K e y > < / D i a g r a m O b j e c t K e y > < D i a g r a m O b j e c t K e y > < K e y > T a b l e s \ U n i t _ C o n t a c t _ A n a l y s i s \ S u m   o f   2 0 1 6   J T E   2 \ A d d i t i o n a l   I n f o \ I m p l i c i t   M e a s u r e < / K e y > < / D i a g r a m O b j e c t K e y > < D i a g r a m O b j e c t K e y > < K e y > T a b l e s \ U n i t _ C o n t a c t _ A n a l y s i s \ M e a s u r e s \ S u m   o f   U n i t   N u m b e r   2 < / K e y > < / D i a g r a m O b j e c t K e y > < D i a g r a m O b j e c t K e y > < K e y > T a b l e s \ U n i t _ C o n t a c t _ A n a l y s i s \ S u m   o f   U n i t   N u m b e r   2 \ A d d i t i o n a l   I n f o \ I m p l i c i t   M e a s u r e < / K e y > < / D i a g r a m O b j e c t K e y > < D i a g r a m O b j e c t K e y > < K e y > T a b l e s \ U n i t _ C o n t a c t _ A n a l y s i s \ M e a s u r e s \ C o u n t   o f   U n i t   N u m b e r   2 < / K e y > < / D i a g r a m O b j e c t K e y > < D i a g r a m O b j e c t K e y > < K e y > T a b l e s \ U n i t _ C o n t a c t _ A n a l y s i s \ C o u n t   o f   U n i t   N u m b e r   2 \ A d d i t i o n a l   I n f o \ I m p l i c i t   M e a s u r e < / K e y > < / D i a g r a m O b j e c t K e y > < D i a g r a m O b j e c t K e y > < K e y > T a b l e s \ U n i t _ C o n t a c t _ A n a l y s i s \ M e a s u r e s \ S u m   o f   T o t a l   2 < / K e y > < / D i a g r a m O b j e c t K e y > < D i a g r a m O b j e c t K e y > < K e y > T a b l e s \ U n i t _ C o n t a c t _ A n a l y s i s \ S u m   o f   T o t a l   2 \ A d d i t i o n a l   I n f o \ I m p l i c i t   M e a s u r e < / K e y > < / D i a g r a m O b j e c t K e y > < D i a g r a m O b j e c t K e y > < K e y > T a b l e s \ U n i t _ C o n t a c t _ A n a l y s i s \ M e a s u r e s \ C o u n t   o f   U n i t   T y p e   2 < / K e y > < / D i a g r a m O b j e c t K e y > < D i a g r a m O b j e c t K e y > < K e y > T a b l e s \ U n i t _ C o n t a c t _ A n a l y s i s \ C o u n t   o f   U n i t   T y p e   2 \ A d d i t i o n a l   I n f o \ I m p l i c i t   M e a s u r e < / K e y > < / D i a g r a m O b j e c t K e y > < D i a g r a m O b j e c t K e y > < K e y > T a b l e s \ U n i t _ C o n t a c t _ A n a l y s i s \ M e a s u r e s \ S u m   o f   T o t a l   D e t a i l e d   2 < / K e y > < / D i a g r a m O b j e c t K e y > < D i a g r a m O b j e c t K e y > < K e y > T a b l e s \ U n i t _ C o n t a c t _ A n a l y s i s \ S u m   o f   T o t a l   D e t a i l e d   2 \ A d d i t i o n a l   I n f o \ I m p l i c i t   M e a s u r e < / K e y > < / D i a g r a m O b j e c t K e y > < D i a g r a m O b j e c t K e y > < K e y > T a b l e s \ U n i t _ C o n t a c t _ A n a l y s i s \ M e a s u r e s \ S u m   o f   M i s s e d   J T E < / K e y > < / D i a g r a m O b j e c t K e y > < D i a g r a m O b j e c t K e y > < K e y > T a b l e s \ U n i t _ C o n t a c t _ A n a l y s i s \ S u m   o f   M i s s e d   J T E \ A d d i t i o n a l   I n f o \ I m p l i c i t   M e a s u r e < / K e y > < / D i a g r a m O b j e c t K e y > < D i a g r a m O b j e c t K e y > < K e y > T a b l e s \ U n i t _ C o n t a c t _ A n a l y s i s \ M e a s u r e s \ D a y O f M o n t h < / K e y > < / D i a g r a m O b j e c t K e y > < D i a g r a m O b j e c t K e y > < K e y > T a b l e s \ U n i t _ C o n t a c t _ A n a l y s i s \ M e a s u r e s \ M o n t h O f Y e a r < / K e y > < / D i a g r a m O b j e c t K e y > < D i a g r a m O b j e c t K e y > < K e y > T a b l e s \ U n i t _ C o n t a c t _ A n a l y s i s \ M e a s u r e s \ _ %   J T E   G o a l < / K e y > < / D i a g r a m O b j e c t K e y > < D i a g r a m O b j e c t K e y > < K e y > T a b l e s \ U n i t _ C o n t a c t _ A n a l y s i s \ M e a s u r e s \ C u r r e n t M o n t h < / K e y > < / D i a g r a m O b j e c t K e y > < D i a g r a m O b j e c t K e y > < K e y > T a b l e s \ U n i t _ C o n t a c t _ A n a l y s i s \ M e a s u r e s \ C u r r e n t M o n t h N a m e < / K e y > < / D i a g r a m O b j e c t K e y > < D i a g r a m O b j e c t K e y > < K e y > T a b l e s \ U n i t _ C o n t a c t _ A n a l y s i s \ M e a s u r e s \ J T E   P r o - r a t a < / K e y > < / D i a g r a m O b j e c t K e y > < D i a g r a m O b j e c t K e y > < K e y > T a b l e s \ U n i t _ C o n t a c t _ A n a l y s i s \ M e a s u r e s \ #   C o n t a c t e d   t h i s   M o n t h < / K e y > < / D i a g r a m O b j e c t K e y > < D i a g r a m O b j e c t K e y > < K e y > T a b l e s \ U n i t _ C o n t a c t _ A n a l y s i s \ M e a s u r e s \ C o u n t   o f   C h a r t e r   O r g < / K e y > < / D i a g r a m O b j e c t K e y > < D i a g r a m O b j e c t K e y > < K e y > T a b l e s \ U n i t _ C o n t a c t _ A n a l y s i s \ M e a s u r e s \ C o u n t   o f   U n i t   N u m b e r < / K e y > < / D i a g r a m O b j e c t K e y > < D i a g r a m O b j e c t K e y > < K e y > T a b l e s \ U n i t _ C o n t a c t _ A n a l y s i s \ M e a s u r e s \ C o u n t   o f   U n i t   T y p e < / K e y > < / D i a g r a m O b j e c t K e y > < D i a g r a m O b j e c t K e y > < K e y > T a b l e s \ U n i t _ C o n t a c t _ A n a l y s i s \ M e a s u r e s \ C o u n t   o f   L a s t   C o n t a c t < / K e y > < / D i a g r a m O b j e c t K e y > < D i a g r a m O b j e c t K e y > < K e y > T a b l e s \ U n i t _ C o n t a c t _ A n a l y s i s \ M e a s u r e s \ S u m   o f   2 0 1 6   J T E < / K e y > < / D i a g r a m O b j e c t K e y > < D i a g r a m O b j e c t K e y > < K e y > T a b l e s \ U n i t _ C o n t a c t _ A n a l y s i s \ M e a s u r e s \ S u m   o f   C o n t a c t e d < / K e y > < / D i a g r a m O b j e c t K e y > < D i a g r a m O b j e c t K e y > < K e y > T a b l e s \ U n i t _ C o n t a c t _ A n a l y s i s \ M e a s u r e s \ S u m   o f   J T E < / K e y > < / D i a g r a m O b j e c t K e y > < D i a g r a m O b j e c t K e y > < K e y > T a b l e s \ U n i t _ C o n t a c t _ A n a l y s i s \ M e a s u r e s \ S u m   o f   N e w   U n i t ? < / K e y > < / D i a g r a m O b j e c t K e y > < D i a g r a m O b j e c t K e y > < K e y > T a b l e s \ U n i t _ C o n t a c t _ A n a l y s i s \ M e a s u r e s \ S u m   o f   N U C < / K e y > < / D i a g r a m O b j e c t K e y > < D i a g r a m O b j e c t K e y > < K e y > T a b l e s \ U n i t _ C o n t a c t _ A n a l y s i s \ M e a s u r e s \ S u m   o f   T o t a l < / K e y > < / D i a g r a m O b j e c t K e y > < D i a g r a m O b j e c t K e y > < K e y > T a b l e s \ U n i t _ C o n t a c t _ A n a l y s i s \ M e a s u r e s \ S u m   o f   T o t a l   D e t a i l e d < / K e y > < / D i a g r a m O b j e c t K e y > < D i a g r a m O b j e c t K e y > < K e y > T a b l e s \ U n i t _ C o n t a c t _ A n a l y s i s \ M e a s u r e s \ S u m   o f   T o t a l   S i m p l e < / K e y > < / D i a g r a m O b j e c t K e y > < D i a g r a m O b j e c t K e y > < K e y > T a b l e s \ U n i t _ C o n t a c t _ A n a l y s i s \ M e a s u r e s \ S u m   o f   U n i t   N u m b e r < / K e y > < / D i a g r a m O b j e c t K e y > < D i a g r a m O b j e c t K e y > < K e y > T a b l e s \ U n i t _ C o n t a c t _ A n a l y s i s \ M e a s u r e s \ %   C o n t a c t e d < / K e y > < / D i a g r a m O b j e c t K e y > < D i a g r a m O b j e c t K e y > < K e y > T a b l e s \ U n i t _ C o n t a c t _ A n a l y s i s \ M e a s u r e s \ %   2 0 1 6   J T E < / K e y > < / D i a g r a m O b j e c t K e y > < D i a g r a m O b j e c t K e y > < K e y > T a b l e s \ U n i t _ C o n t a c t _ A n a l y s i s \ M e a s u r e s \ %   J T E < / K e y > < / D i a g r a m O b j e c t K e y > < D i a g r a m O b j e c t K e y > < K e y > T a b l e s \ U n i t _ C o n t a c t _ A n a l y s i s \ M e a s u r e s \ %   N U C < / K e y > < / D i a g r a m O b j e c t K e y > < D i a g r a m O b j e c t K e y > < K e y > T a b l e s \ U n i t _ C o n t a c t _ A n a l y s i s \ M e a s u r e s \ _ %   J T E   S t a t u s < / K e y > < / D i a g r a m O b j e c t K e y > < D i a g r a m O b j e c t K e y > < K e y > T a b l e s \ U n i t _ C o n t a c t _ A n a l y s i s \ M e a s u r e s \ N u m   A p r   U n i t s   C o n t a c t e d < / K e y > < / D i a g r a m O b j e c t K e y > < D i a g r a m O b j e c t K e y > < K e y > T a b l e s \ U n i t _ C o n t a c t _ A n a l y s i s \ M e a s u r e s \ N u m   A u g   U n i t s   C o n t a c t e d < / K e y > < / D i a g r a m O b j e c t K e y > < D i a g r a m O b j e c t K e y > < K e y > T a b l e s \ U n i t _ C o n t a c t _ A n a l y s i s \ M e a s u r e s \ N u m   D e c   U n i t s   C o n t a c t e d < / K e y > < / D i a g r a m O b j e c t K e y > < D i a g r a m O b j e c t K e y > < K e y > T a b l e s \ U n i t _ C o n t a c t _ A n a l y s i s \ M e a s u r e s \ N u m   F e b   U n i t s   C o n t a c t e d < / K e y > < / D i a g r a m O b j e c t K e y > < D i a g r a m O b j e c t K e y > < K e y > T a b l e s \ U n i t _ C o n t a c t _ A n a l y s i s \ M e a s u r e s \ N u m   J a n   U n i t s   C o n t a c t e d < / K e y > < / D i a g r a m O b j e c t K e y > < D i a g r a m O b j e c t K e y > < K e y > T a b l e s \ U n i t _ C o n t a c t _ A n a l y s i s \ M e a s u r e s \ N u m   J u l   U n i t s   C o n t a c t e d < / K e y > < / D i a g r a m O b j e c t K e y > < D i a g r a m O b j e c t K e y > < K e y > T a b l e s \ U n i t _ C o n t a c t _ A n a l y s i s \ M e a s u r e s \ N u m   J u n   U n i t s   C o n t a c t e d < / K e y > < / D i a g r a m O b j e c t K e y > < D i a g r a m O b j e c t K e y > < K e y > T a b l e s \ U n i t _ C o n t a c t _ A n a l y s i s \ M e a s u r e s \ N u m   M a r   U n i t s   C o n t a c t e d < / K e y > < / D i a g r a m O b j e c t K e y > < D i a g r a m O b j e c t K e y > < K e y > T a b l e s \ U n i t _ C o n t a c t _ A n a l y s i s \ M e a s u r e s \ N u m   M a y   U n i t s   C o n t a c t e d < / K e y > < / D i a g r a m O b j e c t K e y > < D i a g r a m O b j e c t K e y > < K e y > T a b l e s \ U n i t _ C o n t a c t _ A n a l y s i s \ M e a s u r e s \ N u m   N o v   U n i t s   C o n t a c t e d < / K e y > < / D i a g r a m O b j e c t K e y > < D i a g r a m O b j e c t K e y > < K e y > T a b l e s \ U n i t _ C o n t a c t _ A n a l y s i s \ M e a s u r e s \ N u m   O c t   U n i t s   C o n t a c t e d < / K e y > < / D i a g r a m O b j e c t K e y > < D i a g r a m O b j e c t K e y > < K e y > T a b l e s \ U n i t _ C o n t a c t _ A n a l y s i s \ M e a s u r e s \ N u m   S e p   U n i t s   C o n t a c t e d < / K e y > < / D i a g r a m O b j e c t K e y > < D i a g r a m O b j e c t K e y > < K e y > T a b l e s \ U n i t _ C o n t a c t _ A n a l y s i s \ M e a s u r e s \ P c t   U n i t s   C o n t a c t e d   A p r < / K e y > < / D i a g r a m O b j e c t K e y > < D i a g r a m O b j e c t K e y > < K e y > T a b l e s \ U n i t _ C o n t a c t _ A n a l y s i s \ M e a s u r e s \ P c t   U n i t s   C o n t a c t e d   A u g < / K e y > < / D i a g r a m O b j e c t K e y > < D i a g r a m O b j e c t K e y > < K e y > T a b l e s \ U n i t _ C o n t a c t _ A n a l y s i s \ M e a s u r e s \ P c t   U n i t s   C o n t a c t e d   D e c < / K e y > < / D i a g r a m O b j e c t K e y > < D i a g r a m O b j e c t K e y > < K e y > T a b l e s \ U n i t _ C o n t a c t _ A n a l y s i s \ M e a s u r e s \ P c t   U n i t s   C o n t a c t e d   F e b < / K e y > < / D i a g r a m O b j e c t K e y > < D i a g r a m O b j e c t K e y > < K e y > T a b l e s \ U n i t _ C o n t a c t _ A n a l y s i s \ M e a s u r e s \ P c t   U n i t s   C o n t a c t e d   J a n < / K e y > < / D i a g r a m O b j e c t K e y > < D i a g r a m O b j e c t K e y > < K e y > T a b l e s \ U n i t _ C o n t a c t _ A n a l y s i s \ M e a s u r e s \ P c t   U n i t s   C o n t a c t e d   J u l < / K e y > < / D i a g r a m O b j e c t K e y > < D i a g r a m O b j e c t K e y > < K e y > T a b l e s \ U n i t _ C o n t a c t _ A n a l y s i s \ M e a s u r e s \ P c t   U n i t s   C o n t a c t e d   J u n < / K e y > < / D i a g r a m O b j e c t K e y > < D i a g r a m O b j e c t K e y > < K e y > T a b l e s \ U n i t _ C o n t a c t _ A n a l y s i s \ M e a s u r e s \ P c t   U n i t s   C o n t a c t e d   M a r < / K e y > < / D i a g r a m O b j e c t K e y > < D i a g r a m O b j e c t K e y > < K e y > T a b l e s \ U n i t _ C o n t a c t _ A n a l y s i s \ M e a s u r e s \ P c t   U n i t s   C o n t a c t e d   M a y < / K e y > < / D i a g r a m O b j e c t K e y > < D i a g r a m O b j e c t K e y > < K e y > T a b l e s \ U n i t _ C o n t a c t _ A n a l y s i s \ M e a s u r e s \ P c t   U n i t s   C o n t a c t e d   N o v < / K e y > < / D i a g r a m O b j e c t K e y > < D i a g r a m O b j e c t K e y > < K e y > T a b l e s \ U n i t _ C o n t a c t _ A n a l y s i s \ M e a s u r e s \ P c t   U n i t s   C o n t a c t e d   O c t < / K e y > < / D i a g r a m O b j e c t K e y > < D i a g r a m O b j e c t K e y > < K e y > T a b l e s \ U n i t _ C o n t a c t _ A n a l y s i s \ M e a s u r e s \ P c t   U n i t s   C o n t a c t e d   S e p < / K e y > < / D i a g r a m O b j e c t K e y > < D i a g r a m O b j e c t K e y > < K e y > T a b l e s \ U n i t _ C o n t a c t _ A n a l y s i s \ M e a s u r e s \ %   C o n t a c t e d   t h i s   M o n t h < / K e y > < / D i a g r a m O b j e c t K e y > < D i a g r a m O b j e c t K e y > < K e y > T a b l e s \ U n i t _ C o n t a c t _ A n a l y s i s \ M e a s u r e s \ N u m _ C o u n c i l s < / K e y > < / D i a g r a m O b j e c t K e y > < D i a g r a m O b j e c t K e y > < K e y > T a b l e s \ A s s i g n e d _ U n i t s < / K e y > < / D i a g r a m O b j e c t K e y > < D i a g r a m O b j e c t K e y > < K e y > T a b l e s \ A s s i g n e d _ U n i t s \ C o l u m n s \ C o u n c i l   N a m e < / K e y > < / D i a g r a m O b j e c t K e y > < D i a g r a m O b j e c t K e y > < K e y > T a b l e s \ A s s i g n e d _ U n i t s \ C o l u m n s \ D i s t r i c t   N a m e < / K e y > < / D i a g r a m O b j e c t K e y > < D i a g r a m O b j e c t K e y > < K e y > T a b l e s \ A s s i g n e d _ U n i t s \ C o l u m n s \ S u b D i s t r i c t N a m e < / K e y > < / D i a g r a m O b j e c t K e y > < D i a g r a m O b j e c t K e y > < K e y > T a b l e s \ A s s i g n e d _ U n i t s \ C o l u m n s \ U n i t   T y p e < / K e y > < / D i a g r a m O b j e c t K e y > < D i a g r a m O b j e c t K e y > < K e y > T a b l e s \ A s s i g n e d _ U n i t s \ C o l u m n s \ U n i t   N u m b e r < / K e y > < / D i a g r a m O b j e c t K e y > < D i a g r a m O b j e c t K e y > < K e y > T a b l e s \ A s s i g n e d _ U n i t s \ C o l u m n s \ C h a r t e r e d   O r g < / K e y > < / D i a g r a m O b j e c t K e y > < D i a g r a m O b j e c t K e y > < K e y > T a b l e s \ A s s i g n e d _ U n i t s \ C o l u m n s \ L a s t   C o n t a c t < / K e y > < / D i a g r a m O b j e c t K e y > < D i a g r a m O b j e c t K e y > < K e y > T a b l e s \ A s s i g n e d _ U n i t s \ C o l u m n s \ L a s t   A s s e s s m e n t   S c o r e < / K e y > < / D i a g r a m O b j e c t K e y > < D i a g r a m O b j e c t K e y > < K e y > T a b l e s \ A s s i g n e d _ U n i t s \ C o l u m n s \ U n i t   L e a d e r < / K e y > < / D i a g r a m O b j e c t K e y > < D i a g r a m O b j e c t K e y > < K e y > T a b l e s \ A s s i g n e d _ U n i t s \ C o l u m n s \ C h a r t e r e d   O r g a n i z a t i o n   R e p < / K e y > < / D i a g r a m O b j e c t K e y > < D i a g r a m O b j e c t K e y > < K e y > T a b l e s \ A s s i g n e d _ U n i t s \ C o l u m n s \ N e w   U n i t < / K e y > < / D i a g r a m O b j e c t K e y > < D i a g r a m O b j e c t K e y > < K e y > T a b l e s \ A s s i g n e d _ U n i t s \ C o l u m n s \ N e w   U n i t   D a t e < / K e y > < / D i a g r a m O b j e c t K e y > < D i a g r a m O b j e c t K e y > < K e y > T a b l e s \ A s s i g n e d _ U n i t s \ C o l u m n s \ A s s i g n e d   C o m m i s s i o n e r < / K e y > < / D i a g r a m O b j e c t K e y > < D i a g r a m O b j e c t K e y > < K e y > T a b l e s \ A s s i g n e d _ U n i t s \ C o l u m n s \ E x p i r e d   P o s i t i o n < / K e y > < / D i a g r a m O b j e c t K e y > < D i a g r a m O b j e c t K e y > < K e y > T a b l e s \ A s s i g n e d _ U n i t s \ C o l u m n s \ E x p i r e d   P o s i t i o n   D a t e < / K e y > < / D i a g r a m O b j e c t K e y > < D i a g r a m O b j e c t K e y > < K e y > T a b l e s \ A s s i g n e d _ U n i t s \ C o l u m n s \ E x p i r e d   U n i t < / K e y > < / D i a g r a m O b j e c t K e y > < D i a g r a m O b j e c t K e y > < K e y > T a b l e s \ A s s i g n e d _ U n i t s \ C o l u m n s \ E x p i r e d   U n i t   D a t e < / K e y > < / D i a g r a m O b j e c t K e y > < D i a g r a m O b j e c t K e y > < K e y > T a b l e s \ A s s i g n e d _ U n i t s \ C o l u m n s \ U n i q u e < / K e y > < / D i a g r a m O b j e c t K e y > < D i a g r a m O b j e c t K e y > < K e y > T a b l e s \ A s s i g n e d _ U n i t s \ C o l u m n s \ N e w _ U n i t < / K e y > < / D i a g r a m O b j e c t K e y > < D i a g r a m O b j e c t K e y > < K e y > T a b l e s \ A s s i g n e d _ U n i t s \ M e a s u r e s \ N u m _ U n i t s < / K e y > < / D i a g r a m O b j e c t K e y > < D i a g r a m O b j e c t K e y > < K e y > T a b l e s \ A s s i g n e d _ U n i t s \ M e a s u r e s \ P c t _ C o m m i s s i o n e r s _ A s s i g n e d < / K e y > < / D i a g r a m O b j e c t K e y > < D i a g r a m O b j e c t K e y > < K e y > T a b l e s \ A s s i g n e d _ U n i t s \ M e a s u r e s \ N u m _ N e w _ U n i t s _ w - C o m m i s s i o n e r s < / K e y > < / D i a g r a m O b j e c t K e y > < D i a g r a m O b j e c t K e y > < K e y > T a b l e s \ A s s i g n e d _ U n i t s \ M e a s u r e s \ P c t _ N e w _ U n i t s _ w - C o m m i s s i o n e r s < / K e y > < / D i a g r a m O b j e c t K e y > < D i a g r a m O b j e c t K e y > < K e y > T a b l e s \ M e r g e 1 < / K e y > < / D i a g r a m O b j e c t K e y > < D i a g r a m O b j e c t K e y > < K e y > T a b l e s \ M e r g e 1 \ C o l u m n s \ C o u n c i l   N a m e < / K e y > < / D i a g r a m O b j e c t K e y > < D i a g r a m O b j e c t K e y > < K e y > T a b l e s \ M e r g e 1 \ C o l u m n s \ D i s t r i c t   N a m e < / K e y > < / D i a g r a m O b j e c t K e y > < D i a g r a m O b j e c t K e y > < K e y > T a b l e s \ M e r g e 1 \ C o l u m n s \ S u b D i s t r i c t   N a m e < / K e y > < / D i a g r a m O b j e c t K e y > < D i a g r a m O b j e c t K e y > < K e y > T a b l e s \ M e r g e 1 \ C o l u m n s \ U n i t   T y p e < / K e y > < / D i a g r a m O b j e c t K e y > < D i a g r a m O b j e c t K e y > < K e y > T a b l e s \ M e r g e 1 \ C o l u m n s \ U n i t   N u m b e r < / K e y > < / D i a g r a m O b j e c t K e y > < D i a g r a m O b j e c t K e y > < K e y > T a b l e s \ M e r g e 1 \ C o l u m n s \ C h a r t e r   O r g < / K e y > < / D i a g r a m O b j e c t K e y > < D i a g r a m O b j e c t K e y > < K e y > T a b l e s \ M e r g e 1 \ C o l u m n s \ N e w   U n i t < / K e y > < / D i a g r a m O b j e c t K e y > < D i a g r a m O b j e c t K e y > < K e y > T a b l e s \ M e r g e 1 \ C o l u m n s \ N e w   U n i t   D a t e < / K e y > < / D i a g r a m O b j e c t K e y > < D i a g r a m O b j e c t K e y > < K e y > T a b l e s \ M e r g e 1 \ C o l u m n s \ J a n   S i m p l e < / K e y > < / D i a g r a m O b j e c t K e y > < D i a g r a m O b j e c t K e y > < K e y > T a b l e s \ M e r g e 1 \ C o l u m n s \ J a n   D e t a i l e d < / K e y > < / D i a g r a m O b j e c t K e y > < D i a g r a m O b j e c t K e y > < K e y > T a b l e s \ M e r g e 1 \ C o l u m n s \ F e b   S i m p l e < / K e y > < / D i a g r a m O b j e c t K e y > < D i a g r a m O b j e c t K e y > < K e y > T a b l e s \ M e r g e 1 \ C o l u m n s \ F e b   D e t a i l e d < / K e y > < / D i a g r a m O b j e c t K e y > < D i a g r a m O b j e c t K e y > < K e y > T a b l e s \ M e r g e 1 \ C o l u m n s \ M a r   S i m p l e < / K e y > < / D i a g r a m O b j e c t K e y > < D i a g r a m O b j e c t K e y > < K e y > T a b l e s \ M e r g e 1 \ C o l u m n s \ M a r   D e t a i l e d < / K e y > < / D i a g r a m O b j e c t K e y > < D i a g r a m O b j e c t K e y > < K e y > T a b l e s \ M e r g e 1 \ C o l u m n s \ A p r   S i m p l e < / K e y > < / D i a g r a m O b j e c t K e y > < D i a g r a m O b j e c t K e y > < K e y > T a b l e s \ M e r g e 1 \ C o l u m n s \ A p r   D e t a i l e d < / K e y > < / D i a g r a m O b j e c t K e y > < D i a g r a m O b j e c t K e y > < K e y > T a b l e s \ M e r g e 1 \ C o l u m n s \ M a y   S i m p l e < / K e y > < / D i a g r a m O b j e c t K e y > < D i a g r a m O b j e c t K e y > < K e y > T a b l e s \ M e r g e 1 \ C o l u m n s \ M a y   D e t a i l e d < / K e y > < / D i a g r a m O b j e c t K e y > < D i a g r a m O b j e c t K e y > < K e y > T a b l e s \ M e r g e 1 \ C o l u m n s \ J u n   S i m p l e < / K e y > < / D i a g r a m O b j e c t K e y > < D i a g r a m O b j e c t K e y > < K e y > T a b l e s \ M e r g e 1 \ C o l u m n s \ J u n   D e t a i l e d < / K e y > < / D i a g r a m O b j e c t K e y > < D i a g r a m O b j e c t K e y > < K e y > T a b l e s \ M e r g e 1 \ C o l u m n s \ J u l   S i m p l e < / K e y > < / D i a g r a m O b j e c t K e y > < D i a g r a m O b j e c t K e y > < K e y > T a b l e s \ M e r g e 1 \ C o l u m n s \ J u l   D e t a i l e d < / K e y > < / D i a g r a m O b j e c t K e y > < D i a g r a m O b j e c t K e y > < K e y > T a b l e s \ M e r g e 1 \ C o l u m n s \ A u g   S i m p l e < / K e y > < / D i a g r a m O b j e c t K e y > < D i a g r a m O b j e c t K e y > < K e y > T a b l e s \ M e r g e 1 \ C o l u m n s \ A u g   D e t a i l e d < / K e y > < / D i a g r a m O b j e c t K e y > < D i a g r a m O b j e c t K e y > < K e y > T a b l e s \ M e r g e 1 \ C o l u m n s \ S e p   S i m p l e < / K e y > < / D i a g r a m O b j e c t K e y > < D i a g r a m O b j e c t K e y > < K e y > T a b l e s \ M e r g e 1 \ C o l u m n s \ S e p   D e t a i l e d < / K e y > < / D i a g r a m O b j e c t K e y > < D i a g r a m O b j e c t K e y > < K e y > T a b l e s \ M e r g e 1 \ C o l u m n s \ O c t   S i m p l e < / K e y > < / D i a g r a m O b j e c t K e y > < D i a g r a m O b j e c t K e y > < K e y > T a b l e s \ M e r g e 1 \ C o l u m n s \ O c t   D e t a i l e d < / K e y > < / D i a g r a m O b j e c t K e y > < D i a g r a m O b j e c t K e y > < K e y > T a b l e s \ M e r g e 1 \ C o l u m n s \ N o v   S i m p l e < / K e y > < / D i a g r a m O b j e c t K e y > < D i a g r a m O b j e c t K e y > < K e y > T a b l e s \ M e r g e 1 \ C o l u m n s \ N o v   D e t a i l e d < / K e y > < / D i a g r a m O b j e c t K e y > < D i a g r a m O b j e c t K e y > < K e y > T a b l e s \ M e r g e 1 \ C o l u m n s \ D e c   S i m p l e < / K e y > < / D i a g r a m O b j e c t K e y > < D i a g r a m O b j e c t K e y > < K e y > T a b l e s \ M e r g e 1 \ C o l u m n s \ D e c   D e t a i l e d < / K e y > < / D i a g r a m O b j e c t K e y > < D i a g r a m O b j e c t K e y > < K e y > T a b l e s \ M e r g e 1 \ C o l u m n s \ T o t a l < / K e y > < / D i a g r a m O b j e c t K e y > < D i a g r a m O b j e c t K e y > < K e y > T a b l e s \ M e r g e 1 \ C o l u m n s \ U n i t   N u m b e r   -   C o p y < / K e y > < / D i a g r a m O b j e c t K e y > < D i a g r a m O b j e c t K e y > < K e y > T a b l e s \ M e r g e 1 \ C o l u m n s \ U n i q u e < / K e y > < / D i a g r a m O b j e c t K e y > < D i a g r a m O b j e c t K e y > < K e y > T a b l e s \ M e r g e 1 \ C o l u m n s \ N e w C o l u m n . A s s i g n e d   C o m m i s s i o n e r < / K e y > < / D i a g r a m O b j e c t K e y > < D i a g r a m O b j e c t K e y > < K e y > R e l a t i o n s h i p s \ & l t ; T a b l e s \ A s s i g n e d _ U n i t s \ C o l u m n s \ U n i q u e & g t ; - & l t ; T a b l e s \ U n i t _ C o n t a c t _ A n a l y s i s \ C o l u m n s \ U n i q u e & g t ; < / K e y > < / D i a g r a m O b j e c t K e y > < D i a g r a m O b j e c t K e y > < K e y > R e l a t i o n s h i p s \ & l t ; T a b l e s \ A s s i g n e d _ U n i t s \ C o l u m n s \ U n i q u e & g t ; - & l t ; T a b l e s \ U n i t _ C o n t a c t _ A n a l y s i s \ C o l u m n s \ U n i q u e & g t ; \ F K < / K e y > < / D i a g r a m O b j e c t K e y > < D i a g r a m O b j e c t K e y > < K e y > R e l a t i o n s h i p s \ & l t ; T a b l e s \ A s s i g n e d _ U n i t s \ C o l u m n s \ U n i q u e & g t ; - & l t ; T a b l e s \ U n i t _ C o n t a c t _ A n a l y s i s \ C o l u m n s \ U n i q u e & g t ; \ P K < / K e y > < / D i a g r a m O b j e c t K e y > < D i a g r a m O b j e c t K e y > < K e y > R e l a t i o n s h i p s \ & l t ; T a b l e s \ A s s i g n e d _ U n i t s \ C o l u m n s \ U n i q u e & g t ; - & l t ; T a b l e s \ U n i t _ C o n t a c t _ A n a l y s i s \ C o l u m n s \ U n i q u e & g t ; \ C r o s s F i l t e r < / 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 T a g s \ T a b l e s \ & l t ; T a b l e s \ U n i t _ C o n t a c t _ A n a l y s i s & g t ; < / K e y > < / a : K e y > < a : V a l u e   i : t y p e = " D i a g r a m D i s p l a y T a g V i e w S t a t e " > < I s N o t F i l t e r e d O u t > t r u e < / I s N o t F i l t e r e d O u t > < / a : V a l u e > < / a : K e y V a l u e O f D i a g r a m O b j e c t K e y a n y T y p e z b w N T n L X > < a : K e y V a l u e O f D i a g r a m O b j e c t K e y a n y T y p e z b w N T n L X > < a : K e y > < K e y > D y n a m i c   T a g s \ T a b l e s \ & l t ; T a b l e s \ A s s i g n e d _ U n i t s & g t ; < / K e y > < / a : K e y > < a : V a l u e   i : t y p e = " D i a g r a m D i s p l a y T a g V i e w S t a t e " > < I s N o t F i l t e r e d O u t > t r u e < / I s N o t F i l t e r e d O u t > < / a : V a l u e > < / a : K e y V a l u e O f D i a g r a m O b j e c t K e y a n y T y p e z b w N T n L X > < a : K e y V a l u e O f D i a g r a m O b j e c t K e y a n y T y p e z b w N T n L X > < a : K e y > < K e y > D y n a m i c   T a g s \ T a b l e s \ & l t ; T a b l e s \ M e r g e 1 & g t ; < / K e y > < / a : K e y > < a : V a l u e   i : t y p e = " D i a g r a m D i s p l a y T a g V i e w S t a t e " > < I s N o t F i l t e r e d O u t > t r u e < / I s N o t F i l t e r e d O u t > < / a : V a l u e > < / a : K e y V a l u e O f D i a g r a m O b j e c t K e y a n y T y p e z b w N T n L X > < a : K e y V a l u e O f D i a g r a m O b j e c t K e y a n y T y p e z b w N T n L X > < a : K e y > < K e y > T a b l e s \ U n i t _ C o n t a c t _ A n a l y s i s < / K e y > < / a : K e y > < a : V a l u e   i : t y p e = " D i a g r a m D i s p l a y N o d e V i e w S t a t e " > < H e i g h t > 1 5 0 < / H e i g h t > < I s E x p a n d e d > t r u e < / I s E x p a n d e d > < L a y e d O u t > t r u e < / L a y e d O u t > < W i d t h > 2 0 0 < / W i d t h > < / a : V a l u e > < / a : K e y V a l u e O f D i a g r a m O b j e c t K e y a n y T y p e z b w N T n L X > < a : K e y V a l u e O f D i a g r a m O b j e c t K e y a n y T y p e z b w N T n L X > < a : K e y > < K e y > T a b l e s \ U n i t _ C o n t a c t _ A n a l y s i s \ C o l u m n s \ C o u n c i l   N a m e < / K e y > < / a : K e y > < a : V a l u e   i : t y p e = " D i a g r a m D i s p l a y N o d e V i e w S t a t e " > < H e i g h t > 1 5 0 < / H e i g h t > < I s E x p a n d e d > t r u e < / I s E x p a n d e d > < W i d t h > 2 0 0 < / W i d t h > < / a : V a l u e > < / a : K e y V a l u e O f D i a g r a m O b j e c t K e y a n y T y p e z b w N T n L X > < a : K e y V a l u e O f D i a g r a m O b j e c t K e y a n y T y p e z b w N T n L X > < a : K e y > < K e y > T a b l e s \ U n i t _ C o n t a c t _ A n a l y s i s \ C o l u m n s \ D i s t r i c t   N a m e < / K e y > < / a : K e y > < a : V a l u e   i : t y p e = " D i a g r a m D i s p l a y N o d e V i e w S t a t e " > < H e i g h t > 1 5 0 < / H e i g h t > < I s E x p a n d e d > t r u e < / I s E x p a n d e d > < W i d t h > 2 0 0 < / W i d t h > < / a : V a l u e > < / a : K e y V a l u e O f D i a g r a m O b j e c t K e y a n y T y p e z b w N T n L X > < a : K e y V a l u e O f D i a g r a m O b j e c t K e y a n y T y p e z b w N T n L X > < a : K e y > < K e y > T a b l e s \ U n i t _ C o n t a c t _ A n a l y s i s \ C o l u m n s \ S u b D i s t r i c t   N a m e < / K e y > < / a : K e y > < a : V a l u e   i : t y p e = " D i a g r a m D i s p l a y N o d e V i e w S t a t e " > < H e i g h t > 1 5 0 < / H e i g h t > < I s E x p a n d e d > t r u e < / I s E x p a n d e d > < W i d t h > 2 0 0 < / W i d t h > < / a : V a l u e > < / a : K e y V a l u e O f D i a g r a m O b j e c t K e y a n y T y p e z b w N T n L X > < a : K e y V a l u e O f D i a g r a m O b j e c t K e y a n y T y p e z b w N T n L X > < a : K e y > < K e y > T a b l e s \ U n i t _ C o n t a c t _ A n a l y s i s \ C o l u m n s \ U n i t   T y p e < / K e y > < / a : K e y > < a : V a l u e   i : t y p e = " D i a g r a m D i s p l a y N o d e V i e w S t a t e " > < H e i g h t > 1 5 0 < / H e i g h t > < I s E x p a n d e d > t r u e < / I s E x p a n d e d > < W i d t h > 2 0 0 < / W i d t h > < / a : V a l u e > < / a : K e y V a l u e O f D i a g r a m O b j e c t K e y a n y T y p e z b w N T n L X > < a : K e y V a l u e O f D i a g r a m O b j e c t K e y a n y T y p e z b w N T n L X > < a : K e y > < K e y > T a b l e s \ U n i t _ C o n t a c t _ A n a l y s i s \ C o l u m n s \ U n i t   N u m b e r < / K e y > < / a : K e y > < a : V a l u e   i : t y p e = " D i a g r a m D i s p l a y N o d e V i e w S t a t e " > < H e i g h t > 1 5 0 < / H e i g h t > < I s E x p a n d e d > t r u e < / I s E x p a n d e d > < W i d t h > 2 0 0 < / W i d t h > < / a : V a l u e > < / a : K e y V a l u e O f D i a g r a m O b j e c t K e y a n y T y p e z b w N T n L X > < a : K e y V a l u e O f D i a g r a m O b j e c t K e y a n y T y p e z b w N T n L X > < a : K e y > < K e y > T a b l e s \ U n i t _ C o n t a c t _ A n a l y s i s \ C o l u m n s \ C h a r t e r   O r g < / K e y > < / a : K e y > < a : V a l u e   i : t y p e = " D i a g r a m D i s p l a y N o d e V i e w S t a t e " > < H e i g h t > 1 5 0 < / H e i g h t > < I s E x p a n d e d > t r u e < / I s E x p a n d e d > < W i d t h > 2 0 0 < / W i d t h > < / a : V a l u e > < / a : K e y V a l u e O f D i a g r a m O b j e c t K e y a n y T y p e z b w N T n L X > < a : K e y V a l u e O f D i a g r a m O b j e c t K e y a n y T y p e z b w N T n L X > < a : K e y > < K e y > T a b l e s \ U n i t _ C o n t a c t _ A n a l y s i s \ C o l u m n s \ N e w   U n i t < / K e y > < / a : K e y > < a : V a l u e   i : t y p e = " D i a g r a m D i s p l a y N o d e V i e w S t a t e " > < H e i g h t > 1 5 0 < / H e i g h t > < I s E x p a n d e d > t r u e < / I s E x p a n d e d > < W i d t h > 2 0 0 < / W i d t h > < / a : V a l u e > < / a : K e y V a l u e O f D i a g r a m O b j e c t K e y a n y T y p e z b w N T n L X > < a : K e y V a l u e O f D i a g r a m O b j e c t K e y a n y T y p e z b w N T n L X > < a : K e y > < K e y > T a b l e s \ U n i t _ C o n t a c t _ A n a l y s i s \ C o l u m n s \ N e w   U n i t   D a t e < / K e y > < / a : K e y > < a : V a l u e   i : t y p e = " D i a g r a m D i s p l a y N o d e V i e w S t a t e " > < H e i g h t > 1 5 0 < / H e i g h t > < I s E x p a n d e d > t r u e < / I s E x p a n d e d > < W i d t h > 2 0 0 < / W i d t h > < / a : V a l u e > < / a : K e y V a l u e O f D i a g r a m O b j e c t K e y a n y T y p e z b w N T n L X > < a : K e y V a l u e O f D i a g r a m O b j e c t K e y a n y T y p e z b w N T n L X > < a : K e y > < K e y > T a b l e s \ U n i t _ C o n t a c t _ A n a l y s i s \ C o l u m n s \ J a n   S i m p l e < / K e y > < / a : K e y > < a : V a l u e   i : t y p e = " D i a g r a m D i s p l a y N o d e V i e w S t a t e " > < H e i g h t > 1 5 0 < / H e i g h t > < I s E x p a n d e d > t r u e < / I s E x p a n d e d > < W i d t h > 2 0 0 < / W i d t h > < / a : V a l u e > < / a : K e y V a l u e O f D i a g r a m O b j e c t K e y a n y T y p e z b w N T n L X > < a : K e y V a l u e O f D i a g r a m O b j e c t K e y a n y T y p e z b w N T n L X > < a : K e y > < K e y > T a b l e s \ U n i t _ C o n t a c t _ A n a l y s i s \ C o l u m n s \ J a n   D e t a i l e d < / K e y > < / a : K e y > < a : V a l u e   i : t y p e = " D i a g r a m D i s p l a y N o d e V i e w S t a t e " > < H e i g h t > 1 5 0 < / H e i g h t > < I s E x p a n d e d > t r u e < / I s E x p a n d e d > < W i d t h > 2 0 0 < / W i d t h > < / a : V a l u e > < / a : K e y V a l u e O f D i a g r a m O b j e c t K e y a n y T y p e z b w N T n L X > < a : K e y V a l u e O f D i a g r a m O b j e c t K e y a n y T y p e z b w N T n L X > < a : K e y > < K e y > T a b l e s \ U n i t _ C o n t a c t _ A n a l y s i s \ C o l u m n s \ F e b   S i m p l e < / K e y > < / a : K e y > < a : V a l u e   i : t y p e = " D i a g r a m D i s p l a y N o d e V i e w S t a t e " > < H e i g h t > 1 5 0 < / H e i g h t > < I s E x p a n d e d > t r u e < / I s E x p a n d e d > < W i d t h > 2 0 0 < / W i d t h > < / a : V a l u e > < / a : K e y V a l u e O f D i a g r a m O b j e c t K e y a n y T y p e z b w N T n L X > < a : K e y V a l u e O f D i a g r a m O b j e c t K e y a n y T y p e z b w N T n L X > < a : K e y > < K e y > T a b l e s \ U n i t _ C o n t a c t _ A n a l y s i s \ C o l u m n s \ F e b   D e t a i l e d < / K e y > < / a : K e y > < a : V a l u e   i : t y p e = " D i a g r a m D i s p l a y N o d e V i e w S t a t e " > < H e i g h t > 1 5 0 < / H e i g h t > < I s E x p a n d e d > t r u e < / I s E x p a n d e d > < W i d t h > 2 0 0 < / W i d t h > < / a : V a l u e > < / a : K e y V a l u e O f D i a g r a m O b j e c t K e y a n y T y p e z b w N T n L X > < a : K e y V a l u e O f D i a g r a m O b j e c t K e y a n y T y p e z b w N T n L X > < a : K e y > < K e y > T a b l e s \ U n i t _ C o n t a c t _ A n a l y s i s \ C o l u m n s \ M a r   S i m p l e < / K e y > < / a : K e y > < a : V a l u e   i : t y p e = " D i a g r a m D i s p l a y N o d e V i e w S t a t e " > < H e i g h t > 1 5 0 < / H e i g h t > < I s E x p a n d e d > t r u e < / I s E x p a n d e d > < W i d t h > 2 0 0 < / W i d t h > < / a : V a l u e > < / a : K e y V a l u e O f D i a g r a m O b j e c t K e y a n y T y p e z b w N T n L X > < a : K e y V a l u e O f D i a g r a m O b j e c t K e y a n y T y p e z b w N T n L X > < a : K e y > < K e y > T a b l e s \ U n i t _ C o n t a c t _ A n a l y s i s \ C o l u m n s \ M a r   D e t a i l e d < / K e y > < / a : K e y > < a : V a l u e   i : t y p e = " D i a g r a m D i s p l a y N o d e V i e w S t a t e " > < H e i g h t > 1 5 0 < / H e i g h t > < I s E x p a n d e d > t r u e < / I s E x p a n d e d > < W i d t h > 2 0 0 < / W i d t h > < / a : V a l u e > < / a : K e y V a l u e O f D i a g r a m O b j e c t K e y a n y T y p e z b w N T n L X > < a : K e y V a l u e O f D i a g r a m O b j e c t K e y a n y T y p e z b w N T n L X > < a : K e y > < K e y > T a b l e s \ U n i t _ C o n t a c t _ A n a l y s i s \ C o l u m n s \ A p r   S i m p l e < / K e y > < / a : K e y > < a : V a l u e   i : t y p e = " D i a g r a m D i s p l a y N o d e V i e w S t a t e " > < H e i g h t > 1 5 0 < / H e i g h t > < I s E x p a n d e d > t r u e < / I s E x p a n d e d > < W i d t h > 2 0 0 < / W i d t h > < / a : V a l u e > < / a : K e y V a l u e O f D i a g r a m O b j e c t K e y a n y T y p e z b w N T n L X > < a : K e y V a l u e O f D i a g r a m O b j e c t K e y a n y T y p e z b w N T n L X > < a : K e y > < K e y > T a b l e s \ U n i t _ C o n t a c t _ A n a l y s i s \ C o l u m n s \ A p r   D e t a i l e d < / K e y > < / a : K e y > < a : V a l u e   i : t y p e = " D i a g r a m D i s p l a y N o d e V i e w S t a t e " > < H e i g h t > 1 5 0 < / H e i g h t > < I s E x p a n d e d > t r u e < / I s E x p a n d e d > < W i d t h > 2 0 0 < / W i d t h > < / a : V a l u e > < / a : K e y V a l u e O f D i a g r a m O b j e c t K e y a n y T y p e z b w N T n L X > < a : K e y V a l u e O f D i a g r a m O b j e c t K e y a n y T y p e z b w N T n L X > < a : K e y > < K e y > T a b l e s \ U n i t _ C o n t a c t _ A n a l y s i s \ C o l u m n s \ M a y   S i m p l e < / K e y > < / a : K e y > < a : V a l u e   i : t y p e = " D i a g r a m D i s p l a y N o d e V i e w S t a t e " > < H e i g h t > 1 5 0 < / H e i g h t > < I s E x p a n d e d > t r u e < / I s E x p a n d e d > < W i d t h > 2 0 0 < / W i d t h > < / a : V a l u e > < / a : K e y V a l u e O f D i a g r a m O b j e c t K e y a n y T y p e z b w N T n L X > < a : K e y V a l u e O f D i a g r a m O b j e c t K e y a n y T y p e z b w N T n L X > < a : K e y > < K e y > T a b l e s \ U n i t _ C o n t a c t _ A n a l y s i s \ C o l u m n s \ M a y   D e t a i l e d < / K e y > < / a : K e y > < a : V a l u e   i : t y p e = " D i a g r a m D i s p l a y N o d e V i e w S t a t e " > < H e i g h t > 1 5 0 < / H e i g h t > < I s E x p a n d e d > t r u e < / I s E x p a n d e d > < W i d t h > 2 0 0 < / W i d t h > < / a : V a l u e > < / a : K e y V a l u e O f D i a g r a m O b j e c t K e y a n y T y p e z b w N T n L X > < a : K e y V a l u e O f D i a g r a m O b j e c t K e y a n y T y p e z b w N T n L X > < a : K e y > < K e y > T a b l e s \ U n i t _ C o n t a c t _ A n a l y s i s \ C o l u m n s \ J u n   S i m p l e < / K e y > < / a : K e y > < a : V a l u e   i : t y p e = " D i a g r a m D i s p l a y N o d e V i e w S t a t e " > < H e i g h t > 1 5 0 < / H e i g h t > < I s E x p a n d e d > t r u e < / I s E x p a n d e d > < W i d t h > 2 0 0 < / W i d t h > < / a : V a l u e > < / a : K e y V a l u e O f D i a g r a m O b j e c t K e y a n y T y p e z b w N T n L X > < a : K e y V a l u e O f D i a g r a m O b j e c t K e y a n y T y p e z b w N T n L X > < a : K e y > < K e y > T a b l e s \ U n i t _ C o n t a c t _ A n a l y s i s \ C o l u m n s \ J u n   D e t a i l e d < / K e y > < / a : K e y > < a : V a l u e   i : t y p e = " D i a g r a m D i s p l a y N o d e V i e w S t a t e " > < H e i g h t > 1 5 0 < / H e i g h t > < I s E x p a n d e d > t r u e < / I s E x p a n d e d > < W i d t h > 2 0 0 < / W i d t h > < / a : V a l u e > < / a : K e y V a l u e O f D i a g r a m O b j e c t K e y a n y T y p e z b w N T n L X > < a : K e y V a l u e O f D i a g r a m O b j e c t K e y a n y T y p e z b w N T n L X > < a : K e y > < K e y > T a b l e s \ U n i t _ C o n t a c t _ A n a l y s i s \ C o l u m n s \ J u l   S i m p l e < / K e y > < / a : K e y > < a : V a l u e   i : t y p e = " D i a g r a m D i s p l a y N o d e V i e w S t a t e " > < H e i g h t > 1 5 0 < / H e i g h t > < I s E x p a n d e d > t r u e < / I s E x p a n d e d > < W i d t h > 2 0 0 < / W i d t h > < / a : V a l u e > < / a : K e y V a l u e O f D i a g r a m O b j e c t K e y a n y T y p e z b w N T n L X > < a : K e y V a l u e O f D i a g r a m O b j e c t K e y a n y T y p e z b w N T n L X > < a : K e y > < K e y > T a b l e s \ U n i t _ C o n t a c t _ A n a l y s i s \ C o l u m n s \ J u l   D e t a i l e d < / K e y > < / a : K e y > < a : V a l u e   i : t y p e = " D i a g r a m D i s p l a y N o d e V i e w S t a t e " > < H e i g h t > 1 5 0 < / H e i g h t > < I s E x p a n d e d > t r u e < / I s E x p a n d e d > < W i d t h > 2 0 0 < / W i d t h > < / a : V a l u e > < / a : K e y V a l u e O f D i a g r a m O b j e c t K e y a n y T y p e z b w N T n L X > < a : K e y V a l u e O f D i a g r a m O b j e c t K e y a n y T y p e z b w N T n L X > < a : K e y > < K e y > T a b l e s \ U n i t _ C o n t a c t _ A n a l y s i s \ C o l u m n s \ A u g   S i m p l e < / K e y > < / a : K e y > < a : V a l u e   i : t y p e = " D i a g r a m D i s p l a y N o d e V i e w S t a t e " > < H e i g h t > 1 5 0 < / H e i g h t > < I s E x p a n d e d > t r u e < / I s E x p a n d e d > < W i d t h > 2 0 0 < / W i d t h > < / a : V a l u e > < / a : K e y V a l u e O f D i a g r a m O b j e c t K e y a n y T y p e z b w N T n L X > < a : K e y V a l u e O f D i a g r a m O b j e c t K e y a n y T y p e z b w N T n L X > < a : K e y > < K e y > T a b l e s \ U n i t _ C o n t a c t _ A n a l y s i s \ C o l u m n s \ A u g   D e t a i l e d < / K e y > < / a : K e y > < a : V a l u e   i : t y p e = " D i a g r a m D i s p l a y N o d e V i e w S t a t e " > < H e i g h t > 1 5 0 < / H e i g h t > < I s E x p a n d e d > t r u e < / I s E x p a n d e d > < W i d t h > 2 0 0 < / W i d t h > < / a : V a l u e > < / a : K e y V a l u e O f D i a g r a m O b j e c t K e y a n y T y p e z b w N T n L X > < a : K e y V a l u e O f D i a g r a m O b j e c t K e y a n y T y p e z b w N T n L X > < a : K e y > < K e y > T a b l e s \ U n i t _ C o n t a c t _ A n a l y s i s \ C o l u m n s \ S e p   S i m p l e < / K e y > < / a : K e y > < a : V a l u e   i : t y p e = " D i a g r a m D i s p l a y N o d e V i e w S t a t e " > < H e i g h t > 1 5 0 < / H e i g h t > < I s E x p a n d e d > t r u e < / I s E x p a n d e d > < W i d t h > 2 0 0 < / W i d t h > < / a : V a l u e > < / a : K e y V a l u e O f D i a g r a m O b j e c t K e y a n y T y p e z b w N T n L X > < a : K e y V a l u e O f D i a g r a m O b j e c t K e y a n y T y p e z b w N T n L X > < a : K e y > < K e y > T a b l e s \ U n i t _ C o n t a c t _ A n a l y s i s \ C o l u m n s \ S e p   D e t a i l e d < / K e y > < / a : K e y > < a : V a l u e   i : t y p e = " D i a g r a m D i s p l a y N o d e V i e w S t a t e " > < H e i g h t > 1 5 0 < / H e i g h t > < I s E x p a n d e d > t r u e < / I s E x p a n d e d > < W i d t h > 2 0 0 < / W i d t h > < / a : V a l u e > < / a : K e y V a l u e O f D i a g r a m O b j e c t K e y a n y T y p e z b w N T n L X > < a : K e y V a l u e O f D i a g r a m O b j e c t K e y a n y T y p e z b w N T n L X > < a : K e y > < K e y > T a b l e s \ U n i t _ C o n t a c t _ A n a l y s i s \ C o l u m n s \ O c t   S i m p l e < / K e y > < / a : K e y > < a : V a l u e   i : t y p e = " D i a g r a m D i s p l a y N o d e V i e w S t a t e " > < H e i g h t > 1 5 0 < / H e i g h t > < I s E x p a n d e d > t r u e < / I s E x p a n d e d > < W i d t h > 2 0 0 < / W i d t h > < / a : V a l u e > < / a : K e y V a l u e O f D i a g r a m O b j e c t K e y a n y T y p e z b w N T n L X > < a : K e y V a l u e O f D i a g r a m O b j e c t K e y a n y T y p e z b w N T n L X > < a : K e y > < K e y > T a b l e s \ U n i t _ C o n t a c t _ A n a l y s i s \ C o l u m n s \ O c t   D e t a i l e d < / K e y > < / a : K e y > < a : V a l u e   i : t y p e = " D i a g r a m D i s p l a y N o d e V i e w S t a t e " > < H e i g h t > 1 5 0 < / H e i g h t > < I s E x p a n d e d > t r u e < / I s E x p a n d e d > < W i d t h > 2 0 0 < / W i d t h > < / a : V a l u e > < / a : K e y V a l u e O f D i a g r a m O b j e c t K e y a n y T y p e z b w N T n L X > < a : K e y V a l u e O f D i a g r a m O b j e c t K e y a n y T y p e z b w N T n L X > < a : K e y > < K e y > T a b l e s \ U n i t _ C o n t a c t _ A n a l y s i s \ C o l u m n s \ N o v   S i m p l e < / K e y > < / a : K e y > < a : V a l u e   i : t y p e = " D i a g r a m D i s p l a y N o d e V i e w S t a t e " > < H e i g h t > 1 5 0 < / H e i g h t > < I s E x p a n d e d > t r u e < / I s E x p a n d e d > < W i d t h > 2 0 0 < / W i d t h > < / a : V a l u e > < / a : K e y V a l u e O f D i a g r a m O b j e c t K e y a n y T y p e z b w N T n L X > < a : K e y V a l u e O f D i a g r a m O b j e c t K e y a n y T y p e z b w N T n L X > < a : K e y > < K e y > T a b l e s \ U n i t _ C o n t a c t _ A n a l y s i s \ C o l u m n s \ N o v   D e t a i l e d < / K e y > < / a : K e y > < a : V a l u e   i : t y p e = " D i a g r a m D i s p l a y N o d e V i e w S t a t e " > < H e i g h t > 1 5 0 < / H e i g h t > < I s E x p a n d e d > t r u e < / I s E x p a n d e d > < W i d t h > 2 0 0 < / W i d t h > < / a : V a l u e > < / a : K e y V a l u e O f D i a g r a m O b j e c t K e y a n y T y p e z b w N T n L X > < a : K e y V a l u e O f D i a g r a m O b j e c t K e y a n y T y p e z b w N T n L X > < a : K e y > < K e y > T a b l e s \ U n i t _ C o n t a c t _ A n a l y s i s \ C o l u m n s \ D e c   S i m p l e < / K e y > < / a : K e y > < a : V a l u e   i : t y p e = " D i a g r a m D i s p l a y N o d e V i e w S t a t e " > < H e i g h t > 1 5 0 < / H e i g h t > < I s E x p a n d e d > t r u e < / I s E x p a n d e d > < W i d t h > 2 0 0 < / W i d t h > < / a : V a l u e > < / a : K e y V a l u e O f D i a g r a m O b j e c t K e y a n y T y p e z b w N T n L X > < a : K e y V a l u e O f D i a g r a m O b j e c t K e y a n y T y p e z b w N T n L X > < a : K e y > < K e y > T a b l e s \ U n i t _ C o n t a c t _ A n a l y s i s \ C o l u m n s \ D e c   D e t a i l e d < / K e y > < / a : K e y > < a : V a l u e   i : t y p e = " D i a g r a m D i s p l a y N o d e V i e w S t a t e " > < H e i g h t > 1 5 0 < / H e i g h t > < I s E x p a n d e d > t r u e < / I s E x p a n d e d > < W i d t h > 2 0 0 < / W i d t h > < / a : V a l u e > < / a : K e y V a l u e O f D i a g r a m O b j e c t K e y a n y T y p e z b w N T n L X > < a : K e y V a l u e O f D i a g r a m O b j e c t K e y a n y T y p e z b w N T n L X > < a : K e y > < K e y > T a b l e s \ U n i t _ C o n t a c t _ A n a l y s i s \ C o l u m n s \ T o t a l < / K e y > < / a : K e y > < a : V a l u e   i : t y p e = " D i a g r a m D i s p l a y N o d e V i e w S t a t e " > < H e i g h t > 1 5 0 < / H e i g h t > < I s E x p a n d e d > t r u e < / I s E x p a n d e d > < W i d t h > 2 0 0 < / W i d t h > < / a : V a l u e > < / a : K e y V a l u e O f D i a g r a m O b j e c t K e y a n y T y p e z b w N T n L X > < a : K e y V a l u e O f D i a g r a m O b j e c t K e y a n y T y p e z b w N T n L X > < a : K e y > < K e y > T a b l e s \ U n i t _ C o n t a c t _ A n a l y s i s \ C o l u m n s \ U n i t   N u m b e r   -   C o p y < / K e y > < / a : K e y > < a : V a l u e   i : t y p e = " D i a g r a m D i s p l a y N o d e V i e w S t a t e " > < H e i g h t > 1 5 0 < / H e i g h t > < I s E x p a n d e d > t r u e < / I s E x p a n d e d > < W i d t h > 2 0 0 < / W i d t h > < / a : V a l u e > < / a : K e y V a l u e O f D i a g r a m O b j e c t K e y a n y T y p e z b w N T n L X > < a : K e y V a l u e O f D i a g r a m O b j e c t K e y a n y T y p e z b w N T n L X > < a : K e y > < K e y > T a b l e s \ U n i t _ C o n t a c t _ A n a l y s i s \ C o l u m n s \ U n i q u e < / K e y > < / a : K e y > < a : V a l u e   i : t y p e = " D i a g r a m D i s p l a y N o d e V i e w S t a t e " > < H e i g h t > 1 5 0 < / H e i g h t > < I s E x p a n d e d > t r u e < / I s E x p a n d e d > < W i d t h > 2 0 0 < / W i d t h > < / a : V a l u e > < / a : K e y V a l u e O f D i a g r a m O b j e c t K e y a n y T y p e z b w N T n L X > < a : K e y V a l u e O f D i a g r a m O b j e c t K e y a n y T y p e z b w N T n L X > < a : K e y > < K e y > T a b l e s \ U n i t _ C o n t a c t _ A n a l y s i s \ C o l u m n s \ C o n t a c t e d < / K e y > < / a : K e y > < a : V a l u e   i : t y p e = " D i a g r a m D i s p l a y N o d e V i e w S t a t e " > < H e i g h t > 1 5 0 < / H e i g h t > < I s E x p a n d e d > t r u e < / I s E x p a n d e d > < W i d t h > 2 0 0 < / W i d t h > < / a : V a l u e > < / a : K e y V a l u e O f D i a g r a m O b j e c t K e y a n y T y p e z b w N T n L X > < a : K e y V a l u e O f D i a g r a m O b j e c t K e y a n y T y p e z b w N T n L X > < a : K e y > < K e y > T a b l e s \ U n i t _ C o n t a c t _ A n a l y s i s \ C o l u m n s \ L a s t   C o n t a c t < / K e y > < / a : K e y > < a : V a l u e   i : t y p e = " D i a g r a m D i s p l a y N o d e V i e w S t a t e " > < H e i g h t > 1 5 0 < / H e i g h t > < I s E x p a n d e d > t r u e < / I s E x p a n d e d > < W i d t h > 2 0 0 < / W i d t h > < / a : V a l u e > < / a : K e y V a l u e O f D i a g r a m O b j e c t K e y a n y T y p e z b w N T n L X > < a : K e y V a l u e O f D i a g r a m O b j e c t K e y a n y T y p e z b w N T n L X > < a : K e y > < K e y > T a b l e s \ U n i t _ C o n t a c t _ A n a l y s i s \ C o l u m n s \ N e w   U n i t   Y e a r < / K e y > < / a : K e y > < a : V a l u e   i : t y p e = " D i a g r a m D i s p l a y N o d e V i e w S t a t e " > < H e i g h t > 1 5 0 < / H e i g h t > < I s E x p a n d e d > t r u e < / I s E x p a n d e d > < W i d t h > 2 0 0 < / W i d t h > < / a : V a l u e > < / a : K e y V a l u e O f D i a g r a m O b j e c t K e y a n y T y p e z b w N T n L X > < a : K e y V a l u e O f D i a g r a m O b j e c t K e y a n y T y p e z b w N T n L X > < a : K e y > < K e y > T a b l e s \ U n i t _ C o n t a c t _ A n a l y s i s \ C o l u m n s \ N e w   U n i t ? < / K e y > < / a : K e y > < a : V a l u e   i : t y p e = " D i a g r a m D i s p l a y N o d e V i e w S t a t e " > < H e i g h t > 1 5 0 < / H e i g h t > < I s E x p a n d e d > t r u e < / I s E x p a n d e d > < W i d t h > 2 0 0 < / W i d t h > < / a : V a l u e > < / a : K e y V a l u e O f D i a g r a m O b j e c t K e y a n y T y p e z b w N T n L X > < a : K e y V a l u e O f D i a g r a m O b j e c t K e y a n y T y p e z b w N T n L X > < a : K e y > < K e y > T a b l e s \ U n i t _ C o n t a c t _ A n a l y s i s \ C o l u m n s \ T o t a l   D e t a i l e d < / K e y > < / a : K e y > < a : V a l u e   i : t y p e = " D i a g r a m D i s p l a y N o d e V i e w S t a t e " > < H e i g h t > 1 5 0 < / H e i g h t > < I s E x p a n d e d > t r u e < / I s E x p a n d e d > < W i d t h > 2 0 0 < / W i d t h > < / a : V a l u e > < / a : K e y V a l u e O f D i a g r a m O b j e c t K e y a n y T y p e z b w N T n L X > < a : K e y V a l u e O f D i a g r a m O b j e c t K e y a n y T y p e z b w N T n L X > < a : K e y > < K e y > T a b l e s \ U n i t _ C o n t a c t _ A n a l y s i s \ C o l u m n s \ T o t a l   S i m p l e < / K e y > < / a : K e y > < a : V a l u e   i : t y p e = " D i a g r a m D i s p l a y N o d e V i e w S t a t e " > < H e i g h t > 1 5 0 < / H e i g h t > < I s E x p a n d e d > t r u e < / I s E x p a n d e d > < W i d t h > 2 0 0 < / W i d t h > < / a : V a l u e > < / a : K e y V a l u e O f D i a g r a m O b j e c t K e y a n y T y p e z b w N T n L X > < a : K e y V a l u e O f D i a g r a m O b j e c t K e y a n y T y p e z b w N T n L X > < a : K e y > < K e y > T a b l e s \ U n i t _ C o n t a c t _ A n a l y s i s \ C o l u m n s \ N U C < / K e y > < / a : K e y > < a : V a l u e   i : t y p e = " D i a g r a m D i s p l a y N o d e V i e w S t a t e " > < H e i g h t > 1 5 0 < / H e i g h t > < I s E x p a n d e d > t r u e < / I s E x p a n d e d > < W i d t h > 2 0 0 < / W i d t h > < / a : V a l u e > < / a : K e y V a l u e O f D i a g r a m O b j e c t K e y a n y T y p e z b w N T n L X > < a : K e y V a l u e O f D i a g r a m O b j e c t K e y a n y T y p e z b w N T n L X > < a : K e y > < K e y > T a b l e s \ U n i t _ C o n t a c t _ A n a l y s i s \ C o l u m n s \ J T E < / K e y > < / a : K e y > < a : V a l u e   i : t y p e = " D i a g r a m D i s p l a y N o d e V i e w S t a t e " > < H e i g h t > 1 5 0 < / H e i g h t > < I s E x p a n d e d > t r u e < / I s E x p a n d e d > < W i d t h > 2 0 0 < / W i d t h > < / a : V a l u e > < / a : K e y V a l u e O f D i a g r a m O b j e c t K e y a n y T y p e z b w N T n L X > < a : K e y V a l u e O f D i a g r a m O b j e c t K e y a n y T y p e z b w N T n L X > < a : K e y > < K e y > T a b l e s \ U n i t _ C o n t a c t _ A n a l y s i s \ C o l u m n s \ 2 0 1 6   J T E < / K e y > < / a : K e y > < a : V a l u e   i : t y p e = " D i a g r a m D i s p l a y N o d e V i e w S t a t e " > < H e i g h t > 1 5 0 < / H e i g h t > < I s E x p a n d e d > t r u e < / I s E x p a n d e d > < W i d t h > 2 0 0 < / W i d t h > < / a : V a l u e > < / a : K e y V a l u e O f D i a g r a m O b j e c t K e y a n y T y p e z b w N T n L X > < a : K e y V a l u e O f D i a g r a m O b j e c t K e y a n y T y p e z b w N T n L X > < a : K e y > < K e y > T a b l e s \ U n i t _ C o n t a c t _ A n a l y s i s \ C o l u m n s \ M i s s e d   J T E < / K e y > < / a : K e y > < a : V a l u e   i : t y p e = " D i a g r a m D i s p l a y N o d e V i e w S t a t e " > < H e i g h t > 1 5 0 < / H e i g h t > < I s E x p a n d e d > t r u e < / I s E x p a n d e d > < W i d t h > 2 0 0 < / W i d t h > < / a : V a l u e > < / a : K e y V a l u e O f D i a g r a m O b j e c t K e y a n y T y p e z b w N T n L X > < a : K e y V a l u e O f D i a g r a m O b j e c t K e y a n y T y p e z b w N T n L X > < a : K e y > < K e y > T a b l e s \ U n i t _ C o n t a c t _ A n a l y s i s \ M e a s u r e s \ S u m   o f   C o n t a c t e d   2 < / K e y > < / a : K e y > < a : V a l u e   i : t y p e = " D i a g r a m D i s p l a y N o d e V i e w S t a t e " > < H e i g h t > 1 5 0 < / H e i g h t > < I s E x p a n d e d > t r u e < / I s E x p a n d e d > < W i d t h > 2 0 0 < / W i d t h > < / a : V a l u e > < / a : K e y V a l u e O f D i a g r a m O b j e c t K e y a n y T y p e z b w N T n L X > < a : K e y V a l u e O f D i a g r a m O b j e c t K e y a n y T y p e z b w N T n L X > < a : K e y > < K e y > T a b l e s \ U n i t _ C o n t a c t _ A n a l y s i s \ S u m   o f   C o n t a c t e d   2 \ A d d i t i o n a l   I n f o \ I m p l i c i t   M e a s u r e < / K e y > < / a : K e y > < a : V a l u e   i : t y p e = " D i a g r a m D i s p l a y V i e w S t a t e I D i a g r a m T a g A d d i t i o n a l I n f o " / > < / a : K e y V a l u e O f D i a g r a m O b j e c t K e y a n y T y p e z b w N T n L X > < a : K e y V a l u e O f D i a g r a m O b j e c t K e y a n y T y p e z b w N T n L X > < a : K e y > < K e y > T a b l e s \ U n i t _ C o n t a c t _ A n a l y s i s \ M e a s u r e s \ S u m   o f   N e w   U n i t ?   2 < / K e y > < / a : K e y > < a : V a l u e   i : t y p e = " D i a g r a m D i s p l a y N o d e V i e w S t a t e " > < H e i g h t > 1 5 0 < / H e i g h t > < I s E x p a n d e d > t r u e < / I s E x p a n d e d > < W i d t h > 2 0 0 < / W i d t h > < / a : V a l u e > < / a : K e y V a l u e O f D i a g r a m O b j e c t K e y a n y T y p e z b w N T n L X > < a : K e y V a l u e O f D i a g r a m O b j e c t K e y a n y T y p e z b w N T n L X > < a : K e y > < K e y > T a b l e s \ U n i t _ C o n t a c t _ A n a l y s i s \ S u m   o f   N e w   U n i t ?   2 \ A d d i t i o n a l   I n f o \ I m p l i c i t   M e a s u r e < / K e y > < / a : K e y > < a : V a l u e   i : t y p e = " D i a g r a m D i s p l a y V i e w S t a t e I D i a g r a m T a g A d d i t i o n a l I n f o " / > < / a : K e y V a l u e O f D i a g r a m O b j e c t K e y a n y T y p e z b w N T n L X > < a : K e y V a l u e O f D i a g r a m O b j e c t K e y a n y T y p e z b w N T n L X > < a : K e y > < K e y > T a b l e s \ U n i t _ C o n t a c t _ A n a l y s i s \ M e a s u r e s \ S u m   o f   N U C   2 < / K e y > < / a : K e y > < a : V a l u e   i : t y p e = " D i a g r a m D i s p l a y N o d e V i e w S t a t e " > < H e i g h t > 1 5 0 < / H e i g h t > < I s E x p a n d e d > t r u e < / I s E x p a n d e d > < W i d t h > 2 0 0 < / W i d t h > < / a : V a l u e > < / a : K e y V a l u e O f D i a g r a m O b j e c t K e y a n y T y p e z b w N T n L X > < a : K e y V a l u e O f D i a g r a m O b j e c t K e y a n y T y p e z b w N T n L X > < a : K e y > < K e y > T a b l e s \ U n i t _ C o n t a c t _ A n a l y s i s \ S u m   o f   N U C   2 \ A d d i t i o n a l   I n f o \ I m p l i c i t   M e a s u r e < / K e y > < / a : K e y > < a : V a l u e   i : t y p e = " D i a g r a m D i s p l a y V i e w S t a t e I D i a g r a m T a g A d d i t i o n a l I n f o " / > < / a : K e y V a l u e O f D i a g r a m O b j e c t K e y a n y T y p e z b w N T n L X > < a : K e y V a l u e O f D i a g r a m O b j e c t K e y a n y T y p e z b w N T n L X > < a : K e y > < K e y > T a b l e s \ U n i t _ C o n t a c t _ A n a l y s i s \ M e a s u r e s \ S u m   o f   J T E   2 < / K e y > < / a : K e y > < a : V a l u e   i : t y p e = " D i a g r a m D i s p l a y N o d e V i e w S t a t e " > < H e i g h t > 1 5 0 < / H e i g h t > < I s E x p a n d e d > t r u e < / I s E x p a n d e d > < W i d t h > 2 0 0 < / W i d t h > < / a : V a l u e > < / a : K e y V a l u e O f D i a g r a m O b j e c t K e y a n y T y p e z b w N T n L X > < a : K e y V a l u e O f D i a g r a m O b j e c t K e y a n y T y p e z b w N T n L X > < a : K e y > < K e y > T a b l e s \ U n i t _ C o n t a c t _ A n a l y s i s \ S u m   o f   J T E   2 \ A d d i t i o n a l   I n f o \ I m p l i c i t   M e a s u r e < / K e y > < / a : K e y > < a : V a l u e   i : t y p e = " D i a g r a m D i s p l a y V i e w S t a t e I D i a g r a m T a g A d d i t i o n a l I n f o " / > < / a : K e y V a l u e O f D i a g r a m O b j e c t K e y a n y T y p e z b w N T n L X > < a : K e y V a l u e O f D i a g r a m O b j e c t K e y a n y T y p e z b w N T n L X > < a : K e y > < K e y > T a b l e s \ U n i t _ C o n t a c t _ A n a l y s i s \ M e a s u r e s \ S u m   o f   2 0 1 6   J T E   2 < / K e y > < / a : K e y > < a : V a l u e   i : t y p e = " D i a g r a m D i s p l a y N o d e V i e w S t a t e " > < H e i g h t > 1 5 0 < / H e i g h t > < I s E x p a n d e d > t r u e < / I s E x p a n d e d > < W i d t h > 2 0 0 < / W i d t h > < / a : V a l u e > < / a : K e y V a l u e O f D i a g r a m O b j e c t K e y a n y T y p e z b w N T n L X > < a : K e y V a l u e O f D i a g r a m O b j e c t K e y a n y T y p e z b w N T n L X > < a : K e y > < K e y > T a b l e s \ U n i t _ C o n t a c t _ A n a l y s i s \ S u m   o f   2 0 1 6   J T E   2 \ A d d i t i o n a l   I n f o \ I m p l i c i t   M e a s u r e < / K e y > < / a : K e y > < a : V a l u e   i : t y p e = " D i a g r a m D i s p l a y V i e w S t a t e I D i a g r a m T a g A d d i t i o n a l I n f o " / > < / a : K e y V a l u e O f D i a g r a m O b j e c t K e y a n y T y p e z b w N T n L X > < a : K e y V a l u e O f D i a g r a m O b j e c t K e y a n y T y p e z b w N T n L X > < a : K e y > < K e y > T a b l e s \ U n i t _ C o n t a c t _ A n a l y s i s \ M e a s u r e s \ S u m   o f   U n i t   N u m b e r   2 < / K e y > < / a : K e y > < a : V a l u e   i : t y p e = " D i a g r a m D i s p l a y N o d e V i e w S t a t e " > < H e i g h t > 1 5 0 < / H e i g h t > < I s E x p a n d e d > t r u e < / I s E x p a n d e d > < W i d t h > 2 0 0 < / W i d t h > < / a : V a l u e > < / a : K e y V a l u e O f D i a g r a m O b j e c t K e y a n y T y p e z b w N T n L X > < a : K e y V a l u e O f D i a g r a m O b j e c t K e y a n y T y p e z b w N T n L X > < a : K e y > < K e y > T a b l e s \ U n i t _ C o n t a c t _ A n a l y s i s \ S u m   o f   U n i t   N u m b e r   2 \ A d d i t i o n a l   I n f o \ I m p l i c i t   M e a s u r e < / K e y > < / a : K e y > < a : V a l u e   i : t y p e = " D i a g r a m D i s p l a y V i e w S t a t e I D i a g r a m T a g A d d i t i o n a l I n f o " / > < / a : K e y V a l u e O f D i a g r a m O b j e c t K e y a n y T y p e z b w N T n L X > < a : K e y V a l u e O f D i a g r a m O b j e c t K e y a n y T y p e z b w N T n L X > < a : K e y > < K e y > T a b l e s \ U n i t _ C o n t a c t _ A n a l y s i s \ M e a s u r e s \ C o u n t   o f   U n i t   N u m b e r   2 < / K e y > < / a : K e y > < a : V a l u e   i : t y p e = " D i a g r a m D i s p l a y N o d e V i e w S t a t e " > < H e i g h t > 1 5 0 < / H e i g h t > < I s E x p a n d e d > t r u e < / I s E x p a n d e d > < W i d t h > 2 0 0 < / W i d t h > < / a : V a l u e > < / a : K e y V a l u e O f D i a g r a m O b j e c t K e y a n y T y p e z b w N T n L X > < a : K e y V a l u e O f D i a g r a m O b j e c t K e y a n y T y p e z b w N T n L X > < a : K e y > < K e y > T a b l e s \ U n i t _ C o n t a c t _ A n a l y s i s \ C o u n t   o f   U n i t   N u m b e r   2 \ A d d i t i o n a l   I n f o \ I m p l i c i t   M e a s u r e < / K e y > < / a : K e y > < a : V a l u e   i : t y p e = " D i a g r a m D i s p l a y V i e w S t a t e I D i a g r a m T a g A d d i t i o n a l I n f o " / > < / a : K e y V a l u e O f D i a g r a m O b j e c t K e y a n y T y p e z b w N T n L X > < a : K e y V a l u e O f D i a g r a m O b j e c t K e y a n y T y p e z b w N T n L X > < a : K e y > < K e y > T a b l e s \ U n i t _ C o n t a c t _ A n a l y s i s \ M e a s u r e s \ S u m   o f   T o t a l   2 < / K e y > < / a : K e y > < a : V a l u e   i : t y p e = " D i a g r a m D i s p l a y N o d e V i e w S t a t e " > < H e i g h t > 1 5 0 < / H e i g h t > < I s E x p a n d e d > t r u e < / I s E x p a n d e d > < W i d t h > 2 0 0 < / W i d t h > < / a : V a l u e > < / a : K e y V a l u e O f D i a g r a m O b j e c t K e y a n y T y p e z b w N T n L X > < a : K e y V a l u e O f D i a g r a m O b j e c t K e y a n y T y p e z b w N T n L X > < a : K e y > < K e y > T a b l e s \ U n i t _ C o n t a c t _ A n a l y s i s \ S u m   o f   T o t a l   2 \ A d d i t i o n a l   I n f o \ I m p l i c i t   M e a s u r e < / K e y > < / a : K e y > < a : V a l u e   i : t y p e = " D i a g r a m D i s p l a y V i e w S t a t e I D i a g r a m T a g A d d i t i o n a l I n f o " / > < / a : K e y V a l u e O f D i a g r a m O b j e c t K e y a n y T y p e z b w N T n L X > < a : K e y V a l u e O f D i a g r a m O b j e c t K e y a n y T y p e z b w N T n L X > < a : K e y > < K e y > T a b l e s \ U n i t _ C o n t a c t _ A n a l y s i s \ M e a s u r e s \ C o u n t   o f   U n i t   T y p e   2 < / K e y > < / a : K e y > < a : V a l u e   i : t y p e = " D i a g r a m D i s p l a y N o d e V i e w S t a t e " > < H e i g h t > 1 5 0 < / H e i g h t > < I s E x p a n d e d > t r u e < / I s E x p a n d e d > < W i d t h > 2 0 0 < / W i d t h > < / a : V a l u e > < / a : K e y V a l u e O f D i a g r a m O b j e c t K e y a n y T y p e z b w N T n L X > < a : K e y V a l u e O f D i a g r a m O b j e c t K e y a n y T y p e z b w N T n L X > < a : K e y > < K e y > T a b l e s \ U n i t _ C o n t a c t _ A n a l y s i s \ C o u n t   o f   U n i t   T y p e   2 \ A d d i t i o n a l   I n f o \ I m p l i c i t   M e a s u r e < / K e y > < / a : K e y > < a : V a l u e   i : t y p e = " D i a g r a m D i s p l a y V i e w S t a t e I D i a g r a m T a g A d d i t i o n a l I n f o " / > < / a : K e y V a l u e O f D i a g r a m O b j e c t K e y a n y T y p e z b w N T n L X > < a : K e y V a l u e O f D i a g r a m O b j e c t K e y a n y T y p e z b w N T n L X > < a : K e y > < K e y > T a b l e s \ U n i t _ C o n t a c t _ A n a l y s i s \ M e a s u r e s \ S u m   o f   T o t a l   D e t a i l e d   2 < / K e y > < / a : K e y > < a : V a l u e   i : t y p e = " D i a g r a m D i s p l a y N o d e V i e w S t a t e " > < H e i g h t > 1 5 0 < / H e i g h t > < I s E x p a n d e d > t r u e < / I s E x p a n d e d > < W i d t h > 2 0 0 < / W i d t h > < / a : V a l u e > < / a : K e y V a l u e O f D i a g r a m O b j e c t K e y a n y T y p e z b w N T n L X > < a : K e y V a l u e O f D i a g r a m O b j e c t K e y a n y T y p e z b w N T n L X > < a : K e y > < K e y > T a b l e s \ U n i t _ C o n t a c t _ A n a l y s i s \ S u m   o f   T o t a l   D e t a i l e d   2 \ A d d i t i o n a l   I n f o \ I m p l i c i t   M e a s u r e < / K e y > < / a : K e y > < a : V a l u e   i : t y p e = " D i a g r a m D i s p l a y V i e w S t a t e I D i a g r a m T a g A d d i t i o n a l I n f o " / > < / a : K e y V a l u e O f D i a g r a m O b j e c t K e y a n y T y p e z b w N T n L X > < a : K e y V a l u e O f D i a g r a m O b j e c t K e y a n y T y p e z b w N T n L X > < a : K e y > < K e y > T a b l e s \ U n i t _ C o n t a c t _ A n a l y s i s \ M e a s u r e s \ S u m   o f   M i s s e d   J T E < / K e y > < / a : K e y > < a : V a l u e   i : t y p e = " D i a g r a m D i s p l a y N o d e V i e w S t a t e " > < H e i g h t > 1 5 0 < / H e i g h t > < I s E x p a n d e d > t r u e < / I s E x p a n d e d > < W i d t h > 2 0 0 < / W i d t h > < / a : V a l u e > < / a : K e y V a l u e O f D i a g r a m O b j e c t K e y a n y T y p e z b w N T n L X > < a : K e y V a l u e O f D i a g r a m O b j e c t K e y a n y T y p e z b w N T n L X > < a : K e y > < K e y > T a b l e s \ U n i t _ C o n t a c t _ A n a l y s i s \ S u m   o f   M i s s e d   J T E \ A d d i t i o n a l   I n f o \ I m p l i c i t   M e a s u r e < / K e y > < / a : K e y > < a : V a l u e   i : t y p e = " D i a g r a m D i s p l a y V i e w S t a t e I D i a g r a m T a g A d d i t i o n a l I n f o " / > < / a : K e y V a l u e O f D i a g r a m O b j e c t K e y a n y T y p e z b w N T n L X > < a : K e y V a l u e O f D i a g r a m O b j e c t K e y a n y T y p e z b w N T n L X > < a : K e y > < K e y > T a b l e s \ U n i t _ C o n t a c t _ A n a l y s i s \ M e a s u r e s \ D a y O f M o n t h < / K e y > < / a : K e y > < a : V a l u e   i : t y p e = " D i a g r a m D i s p l a y N o d e V i e w S t a t e " > < H e i g h t > 1 5 0 < / H e i g h t > < I s E x p a n d e d > t r u e < / I s E x p a n d e d > < W i d t h > 2 0 0 < / W i d t h > < / a : V a l u e > < / a : K e y V a l u e O f D i a g r a m O b j e c t K e y a n y T y p e z b w N T n L X > < a : K e y V a l u e O f D i a g r a m O b j e c t K e y a n y T y p e z b w N T n L X > < a : K e y > < K e y > T a b l e s \ U n i t _ C o n t a c t _ A n a l y s i s \ M e a s u r e s \ M o n t h O f Y e a r < / K e y > < / a : K e y > < a : V a l u e   i : t y p e = " D i a g r a m D i s p l a y N o d e V i e w S t a t e " > < H e i g h t > 1 5 0 < / H e i g h t > < I s E x p a n d e d > t r u e < / I s E x p a n d e d > < W i d t h > 2 0 0 < / W i d t h > < / a : V a l u e > < / a : K e y V a l u e O f D i a g r a m O b j e c t K e y a n y T y p e z b w N T n L X > < a : K e y V a l u e O f D i a g r a m O b j e c t K e y a n y T y p e z b w N T n L X > < a : K e y > < K e y > T a b l e s \ U n i t _ C o n t a c t _ A n a l y s i s \ M e a s u r e s \ _ %   J T E   G o a l < / K e y > < / a : K e y > < a : V a l u e   i : t y p e = " D i a g r a m D i s p l a y N o d e V i e w S t a t e " > < H e i g h t > 1 5 0 < / H e i g h t > < I s E x p a n d e d > t r u e < / I s E x p a n d e d > < W i d t h > 2 0 0 < / W i d t h > < / a : V a l u e > < / a : K e y V a l u e O f D i a g r a m O b j e c t K e y a n y T y p e z b w N T n L X > < a : K e y V a l u e O f D i a g r a m O b j e c t K e y a n y T y p e z b w N T n L X > < a : K e y > < K e y > T a b l e s \ U n i t _ C o n t a c t _ A n a l y s i s \ M e a s u r e s \ C u r r e n t M o n t h < / K e y > < / a : K e y > < a : V a l u e   i : t y p e = " D i a g r a m D i s p l a y N o d e V i e w S t a t e " > < H e i g h t > 1 5 0 < / H e i g h t > < I s E x p a n d e d > t r u e < / I s E x p a n d e d > < W i d t h > 2 0 0 < / W i d t h > < / a : V a l u e > < / a : K e y V a l u e O f D i a g r a m O b j e c t K e y a n y T y p e z b w N T n L X > < a : K e y V a l u e O f D i a g r a m O b j e c t K e y a n y T y p e z b w N T n L X > < a : K e y > < K e y > T a b l e s \ U n i t _ C o n t a c t _ A n a l y s i s \ M e a s u r e s \ C u r r e n t M o n t h N a m e < / K e y > < / a : K e y > < a : V a l u e   i : t y p e = " D i a g r a m D i s p l a y N o d e V i e w S t a t e " > < H e i g h t > 1 5 0 < / H e i g h t > < I s E x p a n d e d > t r u e < / I s E x p a n d e d > < W i d t h > 2 0 0 < / W i d t h > < / a : V a l u e > < / a : K e y V a l u e O f D i a g r a m O b j e c t K e y a n y T y p e z b w N T n L X > < a : K e y V a l u e O f D i a g r a m O b j e c t K e y a n y T y p e z b w N T n L X > < a : K e y > < K e y > T a b l e s \ U n i t _ C o n t a c t _ A n a l y s i s \ M e a s u r e s \ J T E   P r o - r a t a < / K e y > < / a : K e y > < a : V a l u e   i : t y p e = " D i a g r a m D i s p l a y N o d e V i e w S t a t e " > < H e i g h t > 1 5 0 < / H e i g h t > < I s E x p a n d e d > t r u e < / I s E x p a n d e d > < W i d t h > 2 0 0 < / W i d t h > < / a : V a l u e > < / a : K e y V a l u e O f D i a g r a m O b j e c t K e y a n y T y p e z b w N T n L X > < a : K e y V a l u e O f D i a g r a m O b j e c t K e y a n y T y p e z b w N T n L X > < a : K e y > < K e y > T a b l e s \ U n i t _ C o n t a c t _ A n a l y s i s \ M e a s u r e s \ #   C o n t a c t e d   t h i s   M o n t h < / K e y > < / a : K e y > < a : V a l u e   i : t y p e = " D i a g r a m D i s p l a y N o d e V i e w S t a t e " > < H e i g h t > 1 5 0 < / H e i g h t > < I s E x p a n d e d > t r u e < / I s E x p a n d e d > < W i d t h > 2 0 0 < / W i d t h > < / a : V a l u e > < / a : K e y V a l u e O f D i a g r a m O b j e c t K e y a n y T y p e z b w N T n L X > < a : K e y V a l u e O f D i a g r a m O b j e c t K e y a n y T y p e z b w N T n L X > < a : K e y > < K e y > T a b l e s \ U n i t _ C o n t a c t _ A n a l y s i s \ M e a s u r e s \ C o u n t   o f   C h a r t e r   O r g < / K e y > < / a : K e y > < a : V a l u e   i : t y p e = " D i a g r a m D i s p l a y N o d e V i e w S t a t e " > < H e i g h t > 1 5 0 < / H e i g h t > < I s E x p a n d e d > t r u e < / I s E x p a n d e d > < W i d t h > 2 0 0 < / W i d t h > < / a : V a l u e > < / a : K e y V a l u e O f D i a g r a m O b j e c t K e y a n y T y p e z b w N T n L X > < a : K e y V a l u e O f D i a g r a m O b j e c t K e y a n y T y p e z b w N T n L X > < a : K e y > < K e y > T a b l e s \ U n i t _ C o n t a c t _ A n a l y s i s \ M e a s u r e s \ C o u n t   o f   U n i t   N u m b e r < / K e y > < / a : K e y > < a : V a l u e   i : t y p e = " D i a g r a m D i s p l a y N o d e V i e w S t a t e " > < H e i g h t > 1 5 0 < / H e i g h t > < I s E x p a n d e d > t r u e < / I s E x p a n d e d > < W i d t h > 2 0 0 < / W i d t h > < / a : V a l u e > < / a : K e y V a l u e O f D i a g r a m O b j e c t K e y a n y T y p e z b w N T n L X > < a : K e y V a l u e O f D i a g r a m O b j e c t K e y a n y T y p e z b w N T n L X > < a : K e y > < K e y > T a b l e s \ U n i t _ C o n t a c t _ A n a l y s i s \ M e a s u r e s \ C o u n t   o f   U n i t   T y p e < / K e y > < / a : K e y > < a : V a l u e   i : t y p e = " D i a g r a m D i s p l a y N o d e V i e w S t a t e " > < H e i g h t > 1 5 0 < / H e i g h t > < I s E x p a n d e d > t r u e < / I s E x p a n d e d > < W i d t h > 2 0 0 < / W i d t h > < / a : V a l u e > < / a : K e y V a l u e O f D i a g r a m O b j e c t K e y a n y T y p e z b w N T n L X > < a : K e y V a l u e O f D i a g r a m O b j e c t K e y a n y T y p e z b w N T n L X > < a : K e y > < K e y > T a b l e s \ U n i t _ C o n t a c t _ A n a l y s i s \ M e a s u r e s \ C o u n t   o f   L a s t   C o n t a c t < / K e y > < / a : K e y > < a : V a l u e   i : t y p e = " D i a g r a m D i s p l a y N o d e V i e w S t a t e " > < H e i g h t > 1 5 0 < / H e i g h t > < I s E x p a n d e d > t r u e < / I s E x p a n d e d > < W i d t h > 2 0 0 < / W i d t h > < / a : V a l u e > < / a : K e y V a l u e O f D i a g r a m O b j e c t K e y a n y T y p e z b w N T n L X > < a : K e y V a l u e O f D i a g r a m O b j e c t K e y a n y T y p e z b w N T n L X > < a : K e y > < K e y > T a b l e s \ U n i t _ C o n t a c t _ A n a l y s i s \ M e a s u r e s \ S u m   o f   2 0 1 6   J T E < / K e y > < / a : K e y > < a : V a l u e   i : t y p e = " D i a g r a m D i s p l a y N o d e V i e w S t a t e " > < H e i g h t > 1 5 0 < / H e i g h t > < I s E x p a n d e d > t r u e < / I s E x p a n d e d > < W i d t h > 2 0 0 < / W i d t h > < / a : V a l u e > < / a : K e y V a l u e O f D i a g r a m O b j e c t K e y a n y T y p e z b w N T n L X > < a : K e y V a l u e O f D i a g r a m O b j e c t K e y a n y T y p e z b w N T n L X > < a : K e y > < K e y > T a b l e s \ U n i t _ C o n t a c t _ A n a l y s i s \ M e a s u r e s \ S u m   o f   C o n t a c t e d < / K e y > < / a : K e y > < a : V a l u e   i : t y p e = " D i a g r a m D i s p l a y N o d e V i e w S t a t e " > < H e i g h t > 1 5 0 < / H e i g h t > < I s E x p a n d e d > t r u e < / I s E x p a n d e d > < W i d t h > 2 0 0 < / W i d t h > < / a : V a l u e > < / a : K e y V a l u e O f D i a g r a m O b j e c t K e y a n y T y p e z b w N T n L X > < a : K e y V a l u e O f D i a g r a m O b j e c t K e y a n y T y p e z b w N T n L X > < a : K e y > < K e y > T a b l e s \ U n i t _ C o n t a c t _ A n a l y s i s \ M e a s u r e s \ S u m   o f   J T E < / K e y > < / a : K e y > < a : V a l u e   i : t y p e = " D i a g r a m D i s p l a y N o d e V i e w S t a t e " > < H e i g h t > 1 5 0 < / H e i g h t > < I s E x p a n d e d > t r u e < / I s E x p a n d e d > < W i d t h > 2 0 0 < / W i d t h > < / a : V a l u e > < / a : K e y V a l u e O f D i a g r a m O b j e c t K e y a n y T y p e z b w N T n L X > < a : K e y V a l u e O f D i a g r a m O b j e c t K e y a n y T y p e z b w N T n L X > < a : K e y > < K e y > T a b l e s \ U n i t _ C o n t a c t _ A n a l y s i s \ M e a s u r e s \ S u m   o f   N e w   U n i t ? < / K e y > < / a : K e y > < a : V a l u e   i : t y p e = " D i a g r a m D i s p l a y N o d e V i e w S t a t e " > < H e i g h t > 1 5 0 < / H e i g h t > < I s E x p a n d e d > t r u e < / I s E x p a n d e d > < W i d t h > 2 0 0 < / W i d t h > < / a : V a l u e > < / a : K e y V a l u e O f D i a g r a m O b j e c t K e y a n y T y p e z b w N T n L X > < a : K e y V a l u e O f D i a g r a m O b j e c t K e y a n y T y p e z b w N T n L X > < a : K e y > < K e y > T a b l e s \ U n i t _ C o n t a c t _ A n a l y s i s \ M e a s u r e s \ S u m   o f   N U C < / K e y > < / a : K e y > < a : V a l u e   i : t y p e = " D i a g r a m D i s p l a y N o d e V i e w S t a t e " > < H e i g h t > 1 5 0 < / H e i g h t > < I s E x p a n d e d > t r u e < / I s E x p a n d e d > < W i d t h > 2 0 0 < / W i d t h > < / a : V a l u e > < / a : K e y V a l u e O f D i a g r a m O b j e c t K e y a n y T y p e z b w N T n L X > < a : K e y V a l u e O f D i a g r a m O b j e c t K e y a n y T y p e z b w N T n L X > < a : K e y > < K e y > T a b l e s \ U n i t _ C o n t a c t _ A n a l y s i s \ M e a s u r e s \ S u m   o f   T o t a l < / K e y > < / a : K e y > < a : V a l u e   i : t y p e = " D i a g r a m D i s p l a y N o d e V i e w S t a t e " > < H e i g h t > 1 5 0 < / H e i g h t > < I s E x p a n d e d > t r u e < / I s E x p a n d e d > < W i d t h > 2 0 0 < / W i d t h > < / a : V a l u e > < / a : K e y V a l u e O f D i a g r a m O b j e c t K e y a n y T y p e z b w N T n L X > < a : K e y V a l u e O f D i a g r a m O b j e c t K e y a n y T y p e z b w N T n L X > < a : K e y > < K e y > T a b l e s \ U n i t _ C o n t a c t _ A n a l y s i s \ M e a s u r e s \ S u m   o f   T o t a l   D e t a i l e d < / K e y > < / a : K e y > < a : V a l u e   i : t y p e = " D i a g r a m D i s p l a y N o d e V i e w S t a t e " > < H e i g h t > 1 5 0 < / H e i g h t > < I s E x p a n d e d > t r u e < / I s E x p a n d e d > < W i d t h > 2 0 0 < / W i d t h > < / a : V a l u e > < / a : K e y V a l u e O f D i a g r a m O b j e c t K e y a n y T y p e z b w N T n L X > < a : K e y V a l u e O f D i a g r a m O b j e c t K e y a n y T y p e z b w N T n L X > < a : K e y > < K e y > T a b l e s \ U n i t _ C o n t a c t _ A n a l y s i s \ M e a s u r e s \ S u m   o f   T o t a l   S i m p l e < / K e y > < / a : K e y > < a : V a l u e   i : t y p e = " D i a g r a m D i s p l a y N o d e V i e w S t a t e " > < H e i g h t > 1 5 0 < / H e i g h t > < I s E x p a n d e d > t r u e < / I s E x p a n d e d > < W i d t h > 2 0 0 < / W i d t h > < / a : V a l u e > < / a : K e y V a l u e O f D i a g r a m O b j e c t K e y a n y T y p e z b w N T n L X > < a : K e y V a l u e O f D i a g r a m O b j e c t K e y a n y T y p e z b w N T n L X > < a : K e y > < K e y > T a b l e s \ U n i t _ C o n t a c t _ A n a l y s i s \ M e a s u r e s \ S u m   o f   U n i t   N u m b e r < / K e y > < / a : K e y > < a : V a l u e   i : t y p e = " D i a g r a m D i s p l a y N o d e V i e w S t a t e " > < H e i g h t > 1 5 0 < / H e i g h t > < I s E x p a n d e d > t r u e < / I s E x p a n d e d > < W i d t h > 2 0 0 < / W i d t h > < / a : V a l u e > < / a : K e y V a l u e O f D i a g r a m O b j e c t K e y a n y T y p e z b w N T n L X > < a : K e y V a l u e O f D i a g r a m O b j e c t K e y a n y T y p e z b w N T n L X > < a : K e y > < K e y > T a b l e s \ U n i t _ C o n t a c t _ A n a l y s i s \ M e a s u r e s \ %   C o n t a c t e d < / K e y > < / a : K e y > < a : V a l u e   i : t y p e = " D i a g r a m D i s p l a y N o d e V i e w S t a t e " > < H e i g h t > 1 5 0 < / H e i g h t > < I s E x p a n d e d > t r u e < / I s E x p a n d e d > < W i d t h > 2 0 0 < / W i d t h > < / a : V a l u e > < / a : K e y V a l u e O f D i a g r a m O b j e c t K e y a n y T y p e z b w N T n L X > < a : K e y V a l u e O f D i a g r a m O b j e c t K e y a n y T y p e z b w N T n L X > < a : K e y > < K e y > T a b l e s \ U n i t _ C o n t a c t _ A n a l y s i s \ M e a s u r e s \ %   2 0 1 6   J T E < / K e y > < / a : K e y > < a : V a l u e   i : t y p e = " D i a g r a m D i s p l a y N o d e V i e w S t a t e " > < H e i g h t > 1 5 0 < / H e i g h t > < I s E x p a n d e d > t r u e < / I s E x p a n d e d > < W i d t h > 2 0 0 < / W i d t h > < / a : V a l u e > < / a : K e y V a l u e O f D i a g r a m O b j e c t K e y a n y T y p e z b w N T n L X > < a : K e y V a l u e O f D i a g r a m O b j e c t K e y a n y T y p e z b w N T n L X > < a : K e y > < K e y > T a b l e s \ U n i t _ C o n t a c t _ A n a l y s i s \ M e a s u r e s \ %   J T E < / K e y > < / a : K e y > < a : V a l u e   i : t y p e = " D i a g r a m D i s p l a y N o d e V i e w S t a t e " > < H e i g h t > 1 5 0 < / H e i g h t > < I s E x p a n d e d > t r u e < / I s E x p a n d e d > < W i d t h > 2 0 0 < / W i d t h > < / a : V a l u e > < / a : K e y V a l u e O f D i a g r a m O b j e c t K e y a n y T y p e z b w N T n L X > < a : K e y V a l u e O f D i a g r a m O b j e c t K e y a n y T y p e z b w N T n L X > < a : K e y > < K e y > T a b l e s \ U n i t _ C o n t a c t _ A n a l y s i s \ M e a s u r e s \ %   N U C < / K e y > < / a : K e y > < a : V a l u e   i : t y p e = " D i a g r a m D i s p l a y N o d e V i e w S t a t e " > < H e i g h t > 1 5 0 < / H e i g h t > < I s E x p a n d e d > t r u e < / I s E x p a n d e d > < W i d t h > 2 0 0 < / W i d t h > < / a : V a l u e > < / a : K e y V a l u e O f D i a g r a m O b j e c t K e y a n y T y p e z b w N T n L X > < a : K e y V a l u e O f D i a g r a m O b j e c t K e y a n y T y p e z b w N T n L X > < a : K e y > < K e y > T a b l e s \ U n i t _ C o n t a c t _ A n a l y s i s \ M e a s u r e s \ _ %   J T E   S t a t u s < / K e y > < / a : K e y > < a : V a l u e   i : t y p e = " D i a g r a m D i s p l a y N o d e V i e w S t a t e " > < H e i g h t > 1 5 0 < / H e i g h t > < I s E x p a n d e d > t r u e < / I s E x p a n d e d > < W i d t h > 2 0 0 < / W i d t h > < / a : V a l u e > < / a : K e y V a l u e O f D i a g r a m O b j e c t K e y a n y T y p e z b w N T n L X > < a : K e y V a l u e O f D i a g r a m O b j e c t K e y a n y T y p e z b w N T n L X > < a : K e y > < K e y > T a b l e s \ U n i t _ C o n t a c t _ A n a l y s i s \ M e a s u r e s \ N u m   A p r   U n i t s   C o n t a c t e d < / K e y > < / a : K e y > < a : V a l u e   i : t y p e = " D i a g r a m D i s p l a y N o d e V i e w S t a t e " > < H e i g h t > 1 5 0 < / H e i g h t > < I s E x p a n d e d > t r u e < / I s E x p a n d e d > < W i d t h > 2 0 0 < / W i d t h > < / a : V a l u e > < / a : K e y V a l u e O f D i a g r a m O b j e c t K e y a n y T y p e z b w N T n L X > < a : K e y V a l u e O f D i a g r a m O b j e c t K e y a n y T y p e z b w N T n L X > < a : K e y > < K e y > T a b l e s \ U n i t _ C o n t a c t _ A n a l y s i s \ M e a s u r e s \ N u m   A u g   U n i t s   C o n t a c t e d < / K e y > < / a : K e y > < a : V a l u e   i : t y p e = " D i a g r a m D i s p l a y N o d e V i e w S t a t e " > < H e i g h t > 1 5 0 < / H e i g h t > < I s E x p a n d e d > t r u e < / I s E x p a n d e d > < W i d t h > 2 0 0 < / W i d t h > < / a : V a l u e > < / a : K e y V a l u e O f D i a g r a m O b j e c t K e y a n y T y p e z b w N T n L X > < a : K e y V a l u e O f D i a g r a m O b j e c t K e y a n y T y p e z b w N T n L X > < a : K e y > < K e y > T a b l e s \ U n i t _ C o n t a c t _ A n a l y s i s \ M e a s u r e s \ N u m   D e c   U n i t s   C o n t a c t e d < / K e y > < / a : K e y > < a : V a l u e   i : t y p e = " D i a g r a m D i s p l a y N o d e V i e w S t a t e " > < H e i g h t > 1 5 0 < / H e i g h t > < I s E x p a n d e d > t r u e < / I s E x p a n d e d > < W i d t h > 2 0 0 < / W i d t h > < / a : V a l u e > < / a : K e y V a l u e O f D i a g r a m O b j e c t K e y a n y T y p e z b w N T n L X > < a : K e y V a l u e O f D i a g r a m O b j e c t K e y a n y T y p e z b w N T n L X > < a : K e y > < K e y > T a b l e s \ U n i t _ C o n t a c t _ A n a l y s i s \ M e a s u r e s \ N u m   F e b   U n i t s   C o n t a c t e d < / K e y > < / a : K e y > < a : V a l u e   i : t y p e = " D i a g r a m D i s p l a y N o d e V i e w S t a t e " > < H e i g h t > 1 5 0 < / H e i g h t > < I s E x p a n d e d > t r u e < / I s E x p a n d e d > < W i d t h > 2 0 0 < / W i d t h > < / a : V a l u e > < / a : K e y V a l u e O f D i a g r a m O b j e c t K e y a n y T y p e z b w N T n L X > < a : K e y V a l u e O f D i a g r a m O b j e c t K e y a n y T y p e z b w N T n L X > < a : K e y > < K e y > T a b l e s \ U n i t _ C o n t a c t _ A n a l y s i s \ M e a s u r e s \ N u m   J a n   U n i t s   C o n t a c t e d < / K e y > < / a : K e y > < a : V a l u e   i : t y p e = " D i a g r a m D i s p l a y N o d e V i e w S t a t e " > < H e i g h t > 1 5 0 < / H e i g h t > < I s E x p a n d e d > t r u e < / I s E x p a n d e d > < W i d t h > 2 0 0 < / W i d t h > < / a : V a l u e > < / a : K e y V a l u e O f D i a g r a m O b j e c t K e y a n y T y p e z b w N T n L X > < a : K e y V a l u e O f D i a g r a m O b j e c t K e y a n y T y p e z b w N T n L X > < a : K e y > < K e y > T a b l e s \ U n i t _ C o n t a c t _ A n a l y s i s \ M e a s u r e s \ N u m   J u l   U n i t s   C o n t a c t e d < / K e y > < / a : K e y > < a : V a l u e   i : t y p e = " D i a g r a m D i s p l a y N o d e V i e w S t a t e " > < H e i g h t > 1 5 0 < / H e i g h t > < I s E x p a n d e d > t r u e < / I s E x p a n d e d > < W i d t h > 2 0 0 < / W i d t h > < / a : V a l u e > < / a : K e y V a l u e O f D i a g r a m O b j e c t K e y a n y T y p e z b w N T n L X > < a : K e y V a l u e O f D i a g r a m O b j e c t K e y a n y T y p e z b w N T n L X > < a : K e y > < K e y > T a b l e s \ U n i t _ C o n t a c t _ A n a l y s i s \ M e a s u r e s \ N u m   J u n   U n i t s   C o n t a c t e d < / K e y > < / a : K e y > < a : V a l u e   i : t y p e = " D i a g r a m D i s p l a y N o d e V i e w S t a t e " > < H e i g h t > 1 5 0 < / H e i g h t > < I s E x p a n d e d > t r u e < / I s E x p a n d e d > < W i d t h > 2 0 0 < / W i d t h > < / a : V a l u e > < / a : K e y V a l u e O f D i a g r a m O b j e c t K e y a n y T y p e z b w N T n L X > < a : K e y V a l u e O f D i a g r a m O b j e c t K e y a n y T y p e z b w N T n L X > < a : K e y > < K e y > T a b l e s \ U n i t _ C o n t a c t _ A n a l y s i s \ M e a s u r e s \ N u m   M a r   U n i t s   C o n t a c t e d < / K e y > < / a : K e y > < a : V a l u e   i : t y p e = " D i a g r a m D i s p l a y N o d e V i e w S t a t e " > < H e i g h t > 1 5 0 < / H e i g h t > < I s E x p a n d e d > t r u e < / I s E x p a n d e d > < W i d t h > 2 0 0 < / W i d t h > < / a : V a l u e > < / a : K e y V a l u e O f D i a g r a m O b j e c t K e y a n y T y p e z b w N T n L X > < a : K e y V a l u e O f D i a g r a m O b j e c t K e y a n y T y p e z b w N T n L X > < a : K e y > < K e y > T a b l e s \ U n i t _ C o n t a c t _ A n a l y s i s \ M e a s u r e s \ N u m   M a y   U n i t s   C o n t a c t e d < / K e y > < / a : K e y > < a : V a l u e   i : t y p e = " D i a g r a m D i s p l a y N o d e V i e w S t a t e " > < H e i g h t > 1 5 0 < / H e i g h t > < I s E x p a n d e d > t r u e < / I s E x p a n d e d > < W i d t h > 2 0 0 < / W i d t h > < / a : V a l u e > < / a : K e y V a l u e O f D i a g r a m O b j e c t K e y a n y T y p e z b w N T n L X > < a : K e y V a l u e O f D i a g r a m O b j e c t K e y a n y T y p e z b w N T n L X > < a : K e y > < K e y > T a b l e s \ U n i t _ C o n t a c t _ A n a l y s i s \ M e a s u r e s \ N u m   N o v   U n i t s   C o n t a c t e d < / K e y > < / a : K e y > < a : V a l u e   i : t y p e = " D i a g r a m D i s p l a y N o d e V i e w S t a t e " > < H e i g h t > 1 5 0 < / H e i g h t > < I s E x p a n d e d > t r u e < / I s E x p a n d e d > < W i d t h > 2 0 0 < / W i d t h > < / a : V a l u e > < / a : K e y V a l u e O f D i a g r a m O b j e c t K e y a n y T y p e z b w N T n L X > < a : K e y V a l u e O f D i a g r a m O b j e c t K e y a n y T y p e z b w N T n L X > < a : K e y > < K e y > T a b l e s \ U n i t _ C o n t a c t _ A n a l y s i s \ M e a s u r e s \ N u m   O c t   U n i t s   C o n t a c t e d < / K e y > < / a : K e y > < a : V a l u e   i : t y p e = " D i a g r a m D i s p l a y N o d e V i e w S t a t e " > < H e i g h t > 1 5 0 < / H e i g h t > < I s E x p a n d e d > t r u e < / I s E x p a n d e d > < W i d t h > 2 0 0 < / W i d t h > < / a : V a l u e > < / a : K e y V a l u e O f D i a g r a m O b j e c t K e y a n y T y p e z b w N T n L X > < a : K e y V a l u e O f D i a g r a m O b j e c t K e y a n y T y p e z b w N T n L X > < a : K e y > < K e y > T a b l e s \ U n i t _ C o n t a c t _ A n a l y s i s \ M e a s u r e s \ N u m   S e p   U n i t s   C o n t a c t e d < / K e y > < / a : K e y > < a : V a l u e   i : t y p e = " D i a g r a m D i s p l a y N o d e V i e w S t a t e " > < H e i g h t > 1 5 0 < / H e i g h t > < I s E x p a n d e d > t r u e < / I s E x p a n d e d > < W i d t h > 2 0 0 < / W i d t h > < / a : V a l u e > < / a : K e y V a l u e O f D i a g r a m O b j e c t K e y a n y T y p e z b w N T n L X > < a : K e y V a l u e O f D i a g r a m O b j e c t K e y a n y T y p e z b w N T n L X > < a : K e y > < K e y > T a b l e s \ U n i t _ C o n t a c t _ A n a l y s i s \ M e a s u r e s \ P c t   U n i t s   C o n t a c t e d   A p r < / K e y > < / a : K e y > < a : V a l u e   i : t y p e = " D i a g r a m D i s p l a y N o d e V i e w S t a t e " > < H e i g h t > 1 5 0 < / H e i g h t > < I s E x p a n d e d > t r u e < / I s E x p a n d e d > < W i d t h > 2 0 0 < / W i d t h > < / a : V a l u e > < / a : K e y V a l u e O f D i a g r a m O b j e c t K e y a n y T y p e z b w N T n L X > < a : K e y V a l u e O f D i a g r a m O b j e c t K e y a n y T y p e z b w N T n L X > < a : K e y > < K e y > T a b l e s \ U n i t _ C o n t a c t _ A n a l y s i s \ M e a s u r e s \ P c t   U n i t s   C o n t a c t e d   A u g < / K e y > < / a : K e y > < a : V a l u e   i : t y p e = " D i a g r a m D i s p l a y N o d e V i e w S t a t e " > < H e i g h t > 1 5 0 < / H e i g h t > < I s E x p a n d e d > t r u e < / I s E x p a n d e d > < W i d t h > 2 0 0 < / W i d t h > < / a : V a l u e > < / a : K e y V a l u e O f D i a g r a m O b j e c t K e y a n y T y p e z b w N T n L X > < a : K e y V a l u e O f D i a g r a m O b j e c t K e y a n y T y p e z b w N T n L X > < a : K e y > < K e y > T a b l e s \ U n i t _ C o n t a c t _ A n a l y s i s \ M e a s u r e s \ P c t   U n i t s   C o n t a c t e d   D e c < / K e y > < / a : K e y > < a : V a l u e   i : t y p e = " D i a g r a m D i s p l a y N o d e V i e w S t a t e " > < H e i g h t > 1 5 0 < / H e i g h t > < I s E x p a n d e d > t r u e < / I s E x p a n d e d > < W i d t h > 2 0 0 < / W i d t h > < / a : V a l u e > < / a : K e y V a l u e O f D i a g r a m O b j e c t K e y a n y T y p e z b w N T n L X > < a : K e y V a l u e O f D i a g r a m O b j e c t K e y a n y T y p e z b w N T n L X > < a : K e y > < K e y > T a b l e s \ U n i t _ C o n t a c t _ A n a l y s i s \ M e a s u r e s \ P c t   U n i t s   C o n t a c t e d   F e b < / K e y > < / a : K e y > < a : V a l u e   i : t y p e = " D i a g r a m D i s p l a y N o d e V i e w S t a t e " > < H e i g h t > 1 5 0 < / H e i g h t > < I s E x p a n d e d > t r u e < / I s E x p a n d e d > < W i d t h > 2 0 0 < / W i d t h > < / a : V a l u e > < / a : K e y V a l u e O f D i a g r a m O b j e c t K e y a n y T y p e z b w N T n L X > < a : K e y V a l u e O f D i a g r a m O b j e c t K e y a n y T y p e z b w N T n L X > < a : K e y > < K e y > T a b l e s \ U n i t _ C o n t a c t _ A n a l y s i s \ M e a s u r e s \ P c t   U n i t s   C o n t a c t e d   J a n < / K e y > < / a : K e y > < a : V a l u e   i : t y p e = " D i a g r a m D i s p l a y N o d e V i e w S t a t e " > < H e i g h t > 1 5 0 < / H e i g h t > < I s E x p a n d e d > t r u e < / I s E x p a n d e d > < W i d t h > 2 0 0 < / W i d t h > < / a : V a l u e > < / a : K e y V a l u e O f D i a g r a m O b j e c t K e y a n y T y p e z b w N T n L X > < a : K e y V a l u e O f D i a g r a m O b j e c t K e y a n y T y p e z b w N T n L X > < a : K e y > < K e y > T a b l e s \ U n i t _ C o n t a c t _ A n a l y s i s \ M e a s u r e s \ P c t   U n i t s   C o n t a c t e d   J u l < / K e y > < / a : K e y > < a : V a l u e   i : t y p e = " D i a g r a m D i s p l a y N o d e V i e w S t a t e " > < H e i g h t > 1 5 0 < / H e i g h t > < I s E x p a n d e d > t r u e < / I s E x p a n d e d > < W i d t h > 2 0 0 < / W i d t h > < / a : V a l u e > < / a : K e y V a l u e O f D i a g r a m O b j e c t K e y a n y T y p e z b w N T n L X > < a : K e y V a l u e O f D i a g r a m O b j e c t K e y a n y T y p e z b w N T n L X > < a : K e y > < K e y > T a b l e s \ U n i t _ C o n t a c t _ A n a l y s i s \ M e a s u r e s \ P c t   U n i t s   C o n t a c t e d   J u n < / K e y > < / a : K e y > < a : V a l u e   i : t y p e = " D i a g r a m D i s p l a y N o d e V i e w S t a t e " > < H e i g h t > 1 5 0 < / H e i g h t > < I s E x p a n d e d > t r u e < / I s E x p a n d e d > < W i d t h > 2 0 0 < / W i d t h > < / a : V a l u e > < / a : K e y V a l u e O f D i a g r a m O b j e c t K e y a n y T y p e z b w N T n L X > < a : K e y V a l u e O f D i a g r a m O b j e c t K e y a n y T y p e z b w N T n L X > < a : K e y > < K e y > T a b l e s \ U n i t _ C o n t a c t _ A n a l y s i s \ M e a s u r e s \ P c t   U n i t s   C o n t a c t e d   M a r < / K e y > < / a : K e y > < a : V a l u e   i : t y p e = " D i a g r a m D i s p l a y N o d e V i e w S t a t e " > < H e i g h t > 1 5 0 < / H e i g h t > < I s E x p a n d e d > t r u e < / I s E x p a n d e d > < W i d t h > 2 0 0 < / W i d t h > < / a : V a l u e > < / a : K e y V a l u e O f D i a g r a m O b j e c t K e y a n y T y p e z b w N T n L X > < a : K e y V a l u e O f D i a g r a m O b j e c t K e y a n y T y p e z b w N T n L X > < a : K e y > < K e y > T a b l e s \ U n i t _ C o n t a c t _ A n a l y s i s \ M e a s u r e s \ P c t   U n i t s   C o n t a c t e d   M a y < / K e y > < / a : K e y > < a : V a l u e   i : t y p e = " D i a g r a m D i s p l a y N o d e V i e w S t a t e " > < H e i g h t > 1 5 0 < / H e i g h t > < I s E x p a n d e d > t r u e < / I s E x p a n d e d > < W i d t h > 2 0 0 < / W i d t h > < / a : V a l u e > < / a : K e y V a l u e O f D i a g r a m O b j e c t K e y a n y T y p e z b w N T n L X > < a : K e y V a l u e O f D i a g r a m O b j e c t K e y a n y T y p e z b w N T n L X > < a : K e y > < K e y > T a b l e s \ U n i t _ C o n t a c t _ A n a l y s i s \ M e a s u r e s \ P c t   U n i t s   C o n t a c t e d   N o v < / K e y > < / a : K e y > < a : V a l u e   i : t y p e = " D i a g r a m D i s p l a y N o d e V i e w S t a t e " > < H e i g h t > 1 5 0 < / H e i g h t > < I s E x p a n d e d > t r u e < / I s E x p a n d e d > < W i d t h > 2 0 0 < / W i d t h > < / a : V a l u e > < / a : K e y V a l u e O f D i a g r a m O b j e c t K e y a n y T y p e z b w N T n L X > < a : K e y V a l u e O f D i a g r a m O b j e c t K e y a n y T y p e z b w N T n L X > < a : K e y > < K e y > T a b l e s \ U n i t _ C o n t a c t _ A n a l y s i s \ M e a s u r e s \ P c t   U n i t s   C o n t a c t e d   O c t < / K e y > < / a : K e y > < a : V a l u e   i : t y p e = " D i a g r a m D i s p l a y N o d e V i e w S t a t e " > < H e i g h t > 1 5 0 < / H e i g h t > < I s E x p a n d e d > t r u e < / I s E x p a n d e d > < W i d t h > 2 0 0 < / W i d t h > < / a : V a l u e > < / a : K e y V a l u e O f D i a g r a m O b j e c t K e y a n y T y p e z b w N T n L X > < a : K e y V a l u e O f D i a g r a m O b j e c t K e y a n y T y p e z b w N T n L X > < a : K e y > < K e y > T a b l e s \ U n i t _ C o n t a c t _ A n a l y s i s \ M e a s u r e s \ P c t   U n i t s   C o n t a c t e d   S e p < / K e y > < / a : K e y > < a : V a l u e   i : t y p e = " D i a g r a m D i s p l a y N o d e V i e w S t a t e " > < H e i g h t > 1 5 0 < / H e i g h t > < I s E x p a n d e d > t r u e < / I s E x p a n d e d > < W i d t h > 2 0 0 < / W i d t h > < / a : V a l u e > < / a : K e y V a l u e O f D i a g r a m O b j e c t K e y a n y T y p e z b w N T n L X > < a : K e y V a l u e O f D i a g r a m O b j e c t K e y a n y T y p e z b w N T n L X > < a : K e y > < K e y > T a b l e s \ U n i t _ C o n t a c t _ A n a l y s i s \ M e a s u r e s \ %   C o n t a c t e d   t h i s   M o n t h < / K e y > < / a : K e y > < a : V a l u e   i : t y p e = " D i a g r a m D i s p l a y N o d e V i e w S t a t e " > < H e i g h t > 1 5 0 < / H e i g h t > < I s E x p a n d e d > t r u e < / I s E x p a n d e d > < W i d t h > 2 0 0 < / W i d t h > < / a : V a l u e > < / a : K e y V a l u e O f D i a g r a m O b j e c t K e y a n y T y p e z b w N T n L X > < a : K e y V a l u e O f D i a g r a m O b j e c t K e y a n y T y p e z b w N T n L X > < a : K e y > < K e y > T a b l e s \ U n i t _ C o n t a c t _ A n a l y s i s \ M e a s u r e s \ N u m _ C o u n c i l s < / K e y > < / a : K e y > < a : V a l u e   i : t y p e = " D i a g r a m D i s p l a y N o d e V i e w S t a t e " > < H e i g h t > 1 5 0 < / H e i g h t > < I s E x p a n d e d > t r u e < / I s E x p a n d e d > < W i d t h > 2 0 0 < / W i d t h > < / a : V a l u e > < / a : K e y V a l u e O f D i a g r a m O b j e c t K e y a n y T y p e z b w N T n L X > < a : K e y V a l u e O f D i a g r a m O b j e c t K e y a n y T y p e z b w N T n L X > < a : K e y > < K e y > T a b l e s \ A s s i g n e d _ U n i t s < / K e y > < / a : K e y > < a : V a l u e   i : t y p e = " D i a g r a m D i s p l a y N o d e V i e w S t a t e " > < H e i g h t > 1 5 0 < / H e i g h t > < I s E x p a n d e d > t r u e < / I s E x p a n d e d > < L a y e d O u t > t r u e < / L a y e d O u t > < L e f t > 3 2 9 . 9 0 3 8 1 0 5 6 7 6 6 5 8 < / L e f t > < T a b I n d e x > 2 < / T a b I n d e x > < T o p > 1 8 5 . 1 4 5 7 0 1 5 1 6 7 7 1 4 < / T o p > < W i d t h > 2 0 0 < / W i d t h > < / a : V a l u e > < / a : K e y V a l u e O f D i a g r a m O b j e c t K e y a n y T y p e z b w N T n L X > < a : K e y V a l u e O f D i a g r a m O b j e c t K e y a n y T y p e z b w N T n L X > < a : K e y > < K e y > T a b l e s \ A s s i g n e d _ U n i t s \ C o l u m n s \ C o u n c i l   N a m e < / K e y > < / a : K e y > < a : V a l u e   i : t y p e = " D i a g r a m D i s p l a y N o d e V i e w S t a t e " > < H e i g h t > 1 5 0 < / H e i g h t > < I s E x p a n d e d > t r u e < / I s E x p a n d e d > < W i d t h > 2 0 0 < / W i d t h > < / a : V a l u e > < / a : K e y V a l u e O f D i a g r a m O b j e c t K e y a n y T y p e z b w N T n L X > < a : K e y V a l u e O f D i a g r a m O b j e c t K e y a n y T y p e z b w N T n L X > < a : K e y > < K e y > T a b l e s \ A s s i g n e d _ U n i t s \ C o l u m n s \ D i s t r i c t   N a m e < / K e y > < / a : K e y > < a : V a l u e   i : t y p e = " D i a g r a m D i s p l a y N o d e V i e w S t a t e " > < H e i g h t > 1 5 0 < / H e i g h t > < I s E x p a n d e d > t r u e < / I s E x p a n d e d > < W i d t h > 2 0 0 < / W i d t h > < / a : V a l u e > < / a : K e y V a l u e O f D i a g r a m O b j e c t K e y a n y T y p e z b w N T n L X > < a : K e y V a l u e O f D i a g r a m O b j e c t K e y a n y T y p e z b w N T n L X > < a : K e y > < K e y > T a b l e s \ A s s i g n e d _ U n i t s \ C o l u m n s \ S u b D i s t r i c t N a m e < / K e y > < / a : K e y > < a : V a l u e   i : t y p e = " D i a g r a m D i s p l a y N o d e V i e w S t a t e " > < H e i g h t > 1 5 0 < / H e i g h t > < I s E x p a n d e d > t r u e < / I s E x p a n d e d > < W i d t h > 2 0 0 < / W i d t h > < / a : V a l u e > < / a : K e y V a l u e O f D i a g r a m O b j e c t K e y a n y T y p e z b w N T n L X > < a : K e y V a l u e O f D i a g r a m O b j e c t K e y a n y T y p e z b w N T n L X > < a : K e y > < K e y > T a b l e s \ A s s i g n e d _ U n i t s \ C o l u m n s \ U n i t   T y p e < / K e y > < / a : K e y > < a : V a l u e   i : t y p e = " D i a g r a m D i s p l a y N o d e V i e w S t a t e " > < H e i g h t > 1 5 0 < / H e i g h t > < I s E x p a n d e d > t r u e < / I s E x p a n d e d > < W i d t h > 2 0 0 < / W i d t h > < / a : V a l u e > < / a : K e y V a l u e O f D i a g r a m O b j e c t K e y a n y T y p e z b w N T n L X > < a : K e y V a l u e O f D i a g r a m O b j e c t K e y a n y T y p e z b w N T n L X > < a : K e y > < K e y > T a b l e s \ A s s i g n e d _ U n i t s \ C o l u m n s \ U n i t   N u m b e r < / K e y > < / a : K e y > < a : V a l u e   i : t y p e = " D i a g r a m D i s p l a y N o d e V i e w S t a t e " > < H e i g h t > 1 5 0 < / H e i g h t > < I s E x p a n d e d > t r u e < / I s E x p a n d e d > < W i d t h > 2 0 0 < / W i d t h > < / a : V a l u e > < / a : K e y V a l u e O f D i a g r a m O b j e c t K e y a n y T y p e z b w N T n L X > < a : K e y V a l u e O f D i a g r a m O b j e c t K e y a n y T y p e z b w N T n L X > < a : K e y > < K e y > T a b l e s \ A s s i g n e d _ U n i t s \ C o l u m n s \ C h a r t e r e d   O r g < / K e y > < / a : K e y > < a : V a l u e   i : t y p e = " D i a g r a m D i s p l a y N o d e V i e w S t a t e " > < H e i g h t > 1 5 0 < / H e i g h t > < I s E x p a n d e d > t r u e < / I s E x p a n d e d > < W i d t h > 2 0 0 < / W i d t h > < / a : V a l u e > < / a : K e y V a l u e O f D i a g r a m O b j e c t K e y a n y T y p e z b w N T n L X > < a : K e y V a l u e O f D i a g r a m O b j e c t K e y a n y T y p e z b w N T n L X > < a : K e y > < K e y > T a b l e s \ A s s i g n e d _ U n i t s \ C o l u m n s \ L a s t   C o n t a c t < / K e y > < / a : K e y > < a : V a l u e   i : t y p e = " D i a g r a m D i s p l a y N o d e V i e w S t a t e " > < H e i g h t > 1 5 0 < / H e i g h t > < I s E x p a n d e d > t r u e < / I s E x p a n d e d > < W i d t h > 2 0 0 < / W i d t h > < / a : V a l u e > < / a : K e y V a l u e O f D i a g r a m O b j e c t K e y a n y T y p e z b w N T n L X > < a : K e y V a l u e O f D i a g r a m O b j e c t K e y a n y T y p e z b w N T n L X > < a : K e y > < K e y > T a b l e s \ A s s i g n e d _ U n i t s \ C o l u m n s \ L a s t   A s s e s s m e n t   S c o r e < / K e y > < / a : K e y > < a : V a l u e   i : t y p e = " D i a g r a m D i s p l a y N o d e V i e w S t a t e " > < H e i g h t > 1 5 0 < / H e i g h t > < I s E x p a n d e d > t r u e < / I s E x p a n d e d > < W i d t h > 2 0 0 < / W i d t h > < / a : V a l u e > < / a : K e y V a l u e O f D i a g r a m O b j e c t K e y a n y T y p e z b w N T n L X > < a : K e y V a l u e O f D i a g r a m O b j e c t K e y a n y T y p e z b w N T n L X > < a : K e y > < K e y > T a b l e s \ A s s i g n e d _ U n i t s \ C o l u m n s \ U n i t   L e a d e r < / K e y > < / a : K e y > < a : V a l u e   i : t y p e = " D i a g r a m D i s p l a y N o d e V i e w S t a t e " > < H e i g h t > 1 5 0 < / H e i g h t > < I s E x p a n d e d > t r u e < / I s E x p a n d e d > < W i d t h > 2 0 0 < / W i d t h > < / a : V a l u e > < / a : K e y V a l u e O f D i a g r a m O b j e c t K e y a n y T y p e z b w N T n L X > < a : K e y V a l u e O f D i a g r a m O b j e c t K e y a n y T y p e z b w N T n L X > < a : K e y > < K e y > T a b l e s \ A s s i g n e d _ U n i t s \ C o l u m n s \ C h a r t e r e d   O r g a n i z a t i o n   R e p < / K e y > < / a : K e y > < a : V a l u e   i : t y p e = " D i a g r a m D i s p l a y N o d e V i e w S t a t e " > < H e i g h t > 1 5 0 < / H e i g h t > < I s E x p a n d e d > t r u e < / I s E x p a n d e d > < W i d t h > 2 0 0 < / W i d t h > < / a : V a l u e > < / a : K e y V a l u e O f D i a g r a m O b j e c t K e y a n y T y p e z b w N T n L X > < a : K e y V a l u e O f D i a g r a m O b j e c t K e y a n y T y p e z b w N T n L X > < a : K e y > < K e y > T a b l e s \ A s s i g n e d _ U n i t s \ C o l u m n s \ N e w   U n i t < / K e y > < / a : K e y > < a : V a l u e   i : t y p e = " D i a g r a m D i s p l a y N o d e V i e w S t a t e " > < H e i g h t > 1 5 0 < / H e i g h t > < I s E x p a n d e d > t r u e < / I s E x p a n d e d > < W i d t h > 2 0 0 < / W i d t h > < / a : V a l u e > < / a : K e y V a l u e O f D i a g r a m O b j e c t K e y a n y T y p e z b w N T n L X > < a : K e y V a l u e O f D i a g r a m O b j e c t K e y a n y T y p e z b w N T n L X > < a : K e y > < K e y > T a b l e s \ A s s i g n e d _ U n i t s \ C o l u m n s \ N e w   U n i t   D a t e < / K e y > < / a : K e y > < a : V a l u e   i : t y p e = " D i a g r a m D i s p l a y N o d e V i e w S t a t e " > < H e i g h t > 1 5 0 < / H e i g h t > < I s E x p a n d e d > t r u e < / I s E x p a n d e d > < W i d t h > 2 0 0 < / W i d t h > < / a : V a l u e > < / a : K e y V a l u e O f D i a g r a m O b j e c t K e y a n y T y p e z b w N T n L X > < a : K e y V a l u e O f D i a g r a m O b j e c t K e y a n y T y p e z b w N T n L X > < a : K e y > < K e y > T a b l e s \ A s s i g n e d _ U n i t s \ C o l u m n s \ A s s i g n e d   C o m m i s s i o n e r < / K e y > < / a : K e y > < a : V a l u e   i : t y p e = " D i a g r a m D i s p l a y N o d e V i e w S t a t e " > < H e i g h t > 1 5 0 < / H e i g h t > < I s E x p a n d e d > t r u e < / I s E x p a n d e d > < W i d t h > 2 0 0 < / W i d t h > < / a : V a l u e > < / a : K e y V a l u e O f D i a g r a m O b j e c t K e y a n y T y p e z b w N T n L X > < a : K e y V a l u e O f D i a g r a m O b j e c t K e y a n y T y p e z b w N T n L X > < a : K e y > < K e y > T a b l e s \ A s s i g n e d _ U n i t s \ C o l u m n s \ E x p i r e d   P o s i t i o n < / K e y > < / a : K e y > < a : V a l u e   i : t y p e = " D i a g r a m D i s p l a y N o d e V i e w S t a t e " > < H e i g h t > 1 5 0 < / H e i g h t > < I s E x p a n d e d > t r u e < / I s E x p a n d e d > < W i d t h > 2 0 0 < / W i d t h > < / a : V a l u e > < / a : K e y V a l u e O f D i a g r a m O b j e c t K e y a n y T y p e z b w N T n L X > < a : K e y V a l u e O f D i a g r a m O b j e c t K e y a n y T y p e z b w N T n L X > < a : K e y > < K e y > T a b l e s \ A s s i g n e d _ U n i t s \ C o l u m n s \ E x p i r e d   P o s i t i o n   D a t e < / K e y > < / a : K e y > < a : V a l u e   i : t y p e = " D i a g r a m D i s p l a y N o d e V i e w S t a t e " > < H e i g h t > 1 5 0 < / H e i g h t > < I s E x p a n d e d > t r u e < / I s E x p a n d e d > < W i d t h > 2 0 0 < / W i d t h > < / a : V a l u e > < / a : K e y V a l u e O f D i a g r a m O b j e c t K e y a n y T y p e z b w N T n L X > < a : K e y V a l u e O f D i a g r a m O b j e c t K e y a n y T y p e z b w N T n L X > < a : K e y > < K e y > T a b l e s \ A s s i g n e d _ U n i t s \ C o l u m n s \ E x p i r e d   U n i t < / K e y > < / a : K e y > < a : V a l u e   i : t y p e = " D i a g r a m D i s p l a y N o d e V i e w S t a t e " > < H e i g h t > 1 5 0 < / H e i g h t > < I s E x p a n d e d > t r u e < / I s E x p a n d e d > < W i d t h > 2 0 0 < / W i d t h > < / a : V a l u e > < / a : K e y V a l u e O f D i a g r a m O b j e c t K e y a n y T y p e z b w N T n L X > < a : K e y V a l u e O f D i a g r a m O b j e c t K e y a n y T y p e z b w N T n L X > < a : K e y > < K e y > T a b l e s \ A s s i g n e d _ U n i t s \ C o l u m n s \ E x p i r e d   U n i t   D a t e < / K e y > < / a : K e y > < a : V a l u e   i : t y p e = " D i a g r a m D i s p l a y N o d e V i e w S t a t e " > < H e i g h t > 1 5 0 < / H e i g h t > < I s E x p a n d e d > t r u e < / I s E x p a n d e d > < W i d t h > 2 0 0 < / W i d t h > < / a : V a l u e > < / a : K e y V a l u e O f D i a g r a m O b j e c t K e y a n y T y p e z b w N T n L X > < a : K e y V a l u e O f D i a g r a m O b j e c t K e y a n y T y p e z b w N T n L X > < a : K e y > < K e y > T a b l e s \ A s s i g n e d _ U n i t s \ C o l u m n s \ U n i q u e < / K e y > < / a : K e y > < a : V a l u e   i : t y p e = " D i a g r a m D i s p l a y N o d e V i e w S t a t e " > < H e i g h t > 1 5 0 < / H e i g h t > < I s E x p a n d e d > t r u e < / I s E x p a n d e d > < W i d t h > 2 0 0 < / W i d t h > < / a : V a l u e > < / a : K e y V a l u e O f D i a g r a m O b j e c t K e y a n y T y p e z b w N T n L X > < a : K e y V a l u e O f D i a g r a m O b j e c t K e y a n y T y p e z b w N T n L X > < a : K e y > < K e y > T a b l e s \ A s s i g n e d _ U n i t s \ C o l u m n s \ N e w _ U n i t < / K e y > < / a : K e y > < a : V a l u e   i : t y p e = " D i a g r a m D i s p l a y N o d e V i e w S t a t e " > < H e i g h t > 1 5 0 < / H e i g h t > < I s E x p a n d e d > t r u e < / I s E x p a n d e d > < W i d t h > 2 0 0 < / W i d t h > < / a : V a l u e > < / a : K e y V a l u e O f D i a g r a m O b j e c t K e y a n y T y p e z b w N T n L X > < a : K e y V a l u e O f D i a g r a m O b j e c t K e y a n y T y p e z b w N T n L X > < a : K e y > < K e y > T a b l e s \ A s s i g n e d _ U n i t s \ M e a s u r e s \ N u m _ U n i t s < / K e y > < / a : K e y > < a : V a l u e   i : t y p e = " D i a g r a m D i s p l a y N o d e V i e w S t a t e " > < H e i g h t > 1 5 0 < / H e i g h t > < I s E x p a n d e d > t r u e < / I s E x p a n d e d > < W i d t h > 2 0 0 < / W i d t h > < / a : V a l u e > < / a : K e y V a l u e O f D i a g r a m O b j e c t K e y a n y T y p e z b w N T n L X > < a : K e y V a l u e O f D i a g r a m O b j e c t K e y a n y T y p e z b w N T n L X > < a : K e y > < K e y > T a b l e s \ A s s i g n e d _ U n i t s \ M e a s u r e s \ P c t _ C o m m i s s i o n e r s _ A s s i g n e d < / K e y > < / a : K e y > < a : V a l u e   i : t y p e = " D i a g r a m D i s p l a y N o d e V i e w S t a t e " > < H e i g h t > 1 5 0 < / H e i g h t > < I s E x p a n d e d > t r u e < / I s E x p a n d e d > < W i d t h > 2 0 0 < / W i d t h > < / a : V a l u e > < / a : K e y V a l u e O f D i a g r a m O b j e c t K e y a n y T y p e z b w N T n L X > < a : K e y V a l u e O f D i a g r a m O b j e c t K e y a n y T y p e z b w N T n L X > < a : K e y > < K e y > T a b l e s \ A s s i g n e d _ U n i t s \ M e a s u r e s \ N u m _ N e w _ U n i t s _ w - C o m m i s s i o n e r s < / K e y > < / a : K e y > < a : V a l u e   i : t y p e = " D i a g r a m D i s p l a y N o d e V i e w S t a t e " > < H e i g h t > 1 5 0 < / H e i g h t > < I s E x p a n d e d > t r u e < / I s E x p a n d e d > < W i d t h > 2 0 0 < / W i d t h > < / a : V a l u e > < / a : K e y V a l u e O f D i a g r a m O b j e c t K e y a n y T y p e z b w N T n L X > < a : K e y V a l u e O f D i a g r a m O b j e c t K e y a n y T y p e z b w N T n L X > < a : K e y > < K e y > T a b l e s \ A s s i g n e d _ U n i t s \ M e a s u r e s \ P c t _ N e w _ U n i t s _ w - C o m m i s s i o n e r s < / K e y > < / a : K e y > < a : V a l u e   i : t y p e = " D i a g r a m D i s p l a y N o d e V i e w S t a t e " > < H e i g h t > 1 5 0 < / H e i g h t > < I s E x p a n d e d > t r u e < / I s E x p a n d e d > < W i d t h > 2 0 0 < / W i d t h > < / a : V a l u e > < / a : K e y V a l u e O f D i a g r a m O b j e c t K e y a n y T y p e z b w N T n L X > < a : K e y V a l u e O f D i a g r a m O b j e c t K e y a n y T y p e z b w N T n L X > < a : K e y > < K e y > T a b l e s \ M e r g e 1 < / K e y > < / a : K e y > < a : V a l u e   i : t y p e = " D i a g r a m D i s p l a y N o d e V i e w S t a t e " > < H e i g h t > 1 5 0 < / H e i g h t > < I s E x p a n d e d > t r u e < / I s E x p a n d e d > < L a y e d O u t > t r u e < / L a y e d O u t > < L e f t > 6 5 9 . 8 0 7 6 2 1 1 3 5 3 3 1 6 < / L e f t > < T a b I n d e x > 1 < / T a b I n d e x > < W i d t h > 2 0 0 < / W i d t h > < / a : V a l u e > < / a : K e y V a l u e O f D i a g r a m O b j e c t K e y a n y T y p e z b w N T n L X > < a : K e y V a l u e O f D i a g r a m O b j e c t K e y a n y T y p e z b w N T n L X > < a : K e y > < K e y > T a b l e s \ M e r g e 1 \ C o l u m n s \ C o u n c i l   N a m e < / K e y > < / a : K e y > < a : V a l u e   i : t y p e = " D i a g r a m D i s p l a y N o d e V i e w S t a t e " > < H e i g h t > 1 5 0 < / H e i g h t > < I s E x p a n d e d > t r u e < / I s E x p a n d e d > < W i d t h > 2 0 0 < / W i d t h > < / a : V a l u e > < / a : K e y V a l u e O f D i a g r a m O b j e c t K e y a n y T y p e z b w N T n L X > < a : K e y V a l u e O f D i a g r a m O b j e c t K e y a n y T y p e z b w N T n L X > < a : K e y > < K e y > T a b l e s \ M e r g e 1 \ C o l u m n s \ D i s t r i c t   N a m e < / K e y > < / a : K e y > < a : V a l u e   i : t y p e = " D i a g r a m D i s p l a y N o d e V i e w S t a t e " > < H e i g h t > 1 5 0 < / H e i g h t > < I s E x p a n d e d > t r u e < / I s E x p a n d e d > < W i d t h > 2 0 0 < / W i d t h > < / a : V a l u e > < / a : K e y V a l u e O f D i a g r a m O b j e c t K e y a n y T y p e z b w N T n L X > < a : K e y V a l u e O f D i a g r a m O b j e c t K e y a n y T y p e z b w N T n L X > < a : K e y > < K e y > T a b l e s \ M e r g e 1 \ C o l u m n s \ S u b D i s t r i c t   N a m e < / K e y > < / a : K e y > < a : V a l u e   i : t y p e = " D i a g r a m D i s p l a y N o d e V i e w S t a t e " > < H e i g h t > 1 5 0 < / H e i g h t > < I s E x p a n d e d > t r u e < / I s E x p a n d e d > < W i d t h > 2 0 0 < / W i d t h > < / a : V a l u e > < / a : K e y V a l u e O f D i a g r a m O b j e c t K e y a n y T y p e z b w N T n L X > < a : K e y V a l u e O f D i a g r a m O b j e c t K e y a n y T y p e z b w N T n L X > < a : K e y > < K e y > T a b l e s \ M e r g e 1 \ C o l u m n s \ U n i t   T y p e < / K e y > < / a : K e y > < a : V a l u e   i : t y p e = " D i a g r a m D i s p l a y N o d e V i e w S t a t e " > < H e i g h t > 1 5 0 < / H e i g h t > < I s E x p a n d e d > t r u e < / I s E x p a n d e d > < W i d t h > 2 0 0 < / W i d t h > < / a : V a l u e > < / a : K e y V a l u e O f D i a g r a m O b j e c t K e y a n y T y p e z b w N T n L X > < a : K e y V a l u e O f D i a g r a m O b j e c t K e y a n y T y p e z b w N T n L X > < a : K e y > < K e y > T a b l e s \ M e r g e 1 \ C o l u m n s \ U n i t   N u m b e r < / K e y > < / a : K e y > < a : V a l u e   i : t y p e = " D i a g r a m D i s p l a y N o d e V i e w S t a t e " > < H e i g h t > 1 5 0 < / H e i g h t > < I s E x p a n d e d > t r u e < / I s E x p a n d e d > < W i d t h > 2 0 0 < / W i d t h > < / a : V a l u e > < / a : K e y V a l u e O f D i a g r a m O b j e c t K e y a n y T y p e z b w N T n L X > < a : K e y V a l u e O f D i a g r a m O b j e c t K e y a n y T y p e z b w N T n L X > < a : K e y > < K e y > T a b l e s \ M e r g e 1 \ C o l u m n s \ C h a r t e r   O r g < / K e y > < / a : K e y > < a : V a l u e   i : t y p e = " D i a g r a m D i s p l a y N o d e V i e w S t a t e " > < H e i g h t > 1 5 0 < / H e i g h t > < I s E x p a n d e d > t r u e < / I s E x p a n d e d > < W i d t h > 2 0 0 < / W i d t h > < / a : V a l u e > < / a : K e y V a l u e O f D i a g r a m O b j e c t K e y a n y T y p e z b w N T n L X > < a : K e y V a l u e O f D i a g r a m O b j e c t K e y a n y T y p e z b w N T n L X > < a : K e y > < K e y > T a b l e s \ M e r g e 1 \ C o l u m n s \ N e w   U n i t < / K e y > < / a : K e y > < a : V a l u e   i : t y p e = " D i a g r a m D i s p l a y N o d e V i e w S t a t e " > < H e i g h t > 1 5 0 < / H e i g h t > < I s E x p a n d e d > t r u e < / I s E x p a n d e d > < W i d t h > 2 0 0 < / W i d t h > < / a : V a l u e > < / a : K e y V a l u e O f D i a g r a m O b j e c t K e y a n y T y p e z b w N T n L X > < a : K e y V a l u e O f D i a g r a m O b j e c t K e y a n y T y p e z b w N T n L X > < a : K e y > < K e y > T a b l e s \ M e r g e 1 \ C o l u m n s \ N e w   U n i t   D a t e < / K e y > < / a : K e y > < a : V a l u e   i : t y p e = " D i a g r a m D i s p l a y N o d e V i e w S t a t e " > < H e i g h t > 1 5 0 < / H e i g h t > < I s E x p a n d e d > t r u e < / I s E x p a n d e d > < W i d t h > 2 0 0 < / W i d t h > < / a : V a l u e > < / a : K e y V a l u e O f D i a g r a m O b j e c t K e y a n y T y p e z b w N T n L X > < a : K e y V a l u e O f D i a g r a m O b j e c t K e y a n y T y p e z b w N T n L X > < a : K e y > < K e y > T a b l e s \ M e r g e 1 \ C o l u m n s \ J a n   S i m p l e < / K e y > < / a : K e y > < a : V a l u e   i : t y p e = " D i a g r a m D i s p l a y N o d e V i e w S t a t e " > < H e i g h t > 1 5 0 < / H e i g h t > < I s E x p a n d e d > t r u e < / I s E x p a n d e d > < W i d t h > 2 0 0 < / W i d t h > < / a : V a l u e > < / a : K e y V a l u e O f D i a g r a m O b j e c t K e y a n y T y p e z b w N T n L X > < a : K e y V a l u e O f D i a g r a m O b j e c t K e y a n y T y p e z b w N T n L X > < a : K e y > < K e y > T a b l e s \ M e r g e 1 \ C o l u m n s \ J a n   D e t a i l e d < / K e y > < / a : K e y > < a : V a l u e   i : t y p e = " D i a g r a m D i s p l a y N o d e V i e w S t a t e " > < H e i g h t > 1 5 0 < / H e i g h t > < I s E x p a n d e d > t r u e < / I s E x p a n d e d > < W i d t h > 2 0 0 < / W i d t h > < / a : V a l u e > < / a : K e y V a l u e O f D i a g r a m O b j e c t K e y a n y T y p e z b w N T n L X > < a : K e y V a l u e O f D i a g r a m O b j e c t K e y a n y T y p e z b w N T n L X > < a : K e y > < K e y > T a b l e s \ M e r g e 1 \ C o l u m n s \ F e b   S i m p l e < / K e y > < / a : K e y > < a : V a l u e   i : t y p e = " D i a g r a m D i s p l a y N o d e V i e w S t a t e " > < H e i g h t > 1 5 0 < / H e i g h t > < I s E x p a n d e d > t r u e < / I s E x p a n d e d > < W i d t h > 2 0 0 < / W i d t h > < / a : V a l u e > < / a : K e y V a l u e O f D i a g r a m O b j e c t K e y a n y T y p e z b w N T n L X > < a : K e y V a l u e O f D i a g r a m O b j e c t K e y a n y T y p e z b w N T n L X > < a : K e y > < K e y > T a b l e s \ M e r g e 1 \ C o l u m n s \ F e b   D e t a i l e d < / K e y > < / a : K e y > < a : V a l u e   i : t y p e = " D i a g r a m D i s p l a y N o d e V i e w S t a t e " > < H e i g h t > 1 5 0 < / H e i g h t > < I s E x p a n d e d > t r u e < / I s E x p a n d e d > < W i d t h > 2 0 0 < / W i d t h > < / a : V a l u e > < / a : K e y V a l u e O f D i a g r a m O b j e c t K e y a n y T y p e z b w N T n L X > < a : K e y V a l u e O f D i a g r a m O b j e c t K e y a n y T y p e z b w N T n L X > < a : K e y > < K e y > T a b l e s \ M e r g e 1 \ C o l u m n s \ M a r   S i m p l e < / K e y > < / a : K e y > < a : V a l u e   i : t y p e = " D i a g r a m D i s p l a y N o d e V i e w S t a t e " > < H e i g h t > 1 5 0 < / H e i g h t > < I s E x p a n d e d > t r u e < / I s E x p a n d e d > < W i d t h > 2 0 0 < / W i d t h > < / a : V a l u e > < / a : K e y V a l u e O f D i a g r a m O b j e c t K e y a n y T y p e z b w N T n L X > < a : K e y V a l u e O f D i a g r a m O b j e c t K e y a n y T y p e z b w N T n L X > < a : K e y > < K e y > T a b l e s \ M e r g e 1 \ C o l u m n s \ M a r   D e t a i l e d < / K e y > < / a : K e y > < a : V a l u e   i : t y p e = " D i a g r a m D i s p l a y N o d e V i e w S t a t e " > < H e i g h t > 1 5 0 < / H e i g h t > < I s E x p a n d e d > t r u e < / I s E x p a n d e d > < W i d t h > 2 0 0 < / W i d t h > < / a : V a l u e > < / a : K e y V a l u e O f D i a g r a m O b j e c t K e y a n y T y p e z b w N T n L X > < a : K e y V a l u e O f D i a g r a m O b j e c t K e y a n y T y p e z b w N T n L X > < a : K e y > < K e y > T a b l e s \ M e r g e 1 \ C o l u m n s \ A p r   S i m p l e < / K e y > < / a : K e y > < a : V a l u e   i : t y p e = " D i a g r a m D i s p l a y N o d e V i e w S t a t e " > < H e i g h t > 1 5 0 < / H e i g h t > < I s E x p a n d e d > t r u e < / I s E x p a n d e d > < W i d t h > 2 0 0 < / W i d t h > < / a : V a l u e > < / a : K e y V a l u e O f D i a g r a m O b j e c t K e y a n y T y p e z b w N T n L X > < a : K e y V a l u e O f D i a g r a m O b j e c t K e y a n y T y p e z b w N T n L X > < a : K e y > < K e y > T a b l e s \ M e r g e 1 \ C o l u m n s \ A p r   D e t a i l e d < / K e y > < / a : K e y > < a : V a l u e   i : t y p e = " D i a g r a m D i s p l a y N o d e V i e w S t a t e " > < H e i g h t > 1 5 0 < / H e i g h t > < I s E x p a n d e d > t r u e < / I s E x p a n d e d > < W i d t h > 2 0 0 < / W i d t h > < / a : V a l u e > < / a : K e y V a l u e O f D i a g r a m O b j e c t K e y a n y T y p e z b w N T n L X > < a : K e y V a l u e O f D i a g r a m O b j e c t K e y a n y T y p e z b w N T n L X > < a : K e y > < K e y > T a b l e s \ M e r g e 1 \ C o l u m n s \ M a y   S i m p l e < / K e y > < / a : K e y > < a : V a l u e   i : t y p e = " D i a g r a m D i s p l a y N o d e V i e w S t a t e " > < H e i g h t > 1 5 0 < / H e i g h t > < I s E x p a n d e d > t r u e < / I s E x p a n d e d > < W i d t h > 2 0 0 < / W i d t h > < / a : V a l u e > < / a : K e y V a l u e O f D i a g r a m O b j e c t K e y a n y T y p e z b w N T n L X > < a : K e y V a l u e O f D i a g r a m O b j e c t K e y a n y T y p e z b w N T n L X > < a : K e y > < K e y > T a b l e s \ M e r g e 1 \ C o l u m n s \ M a y   D e t a i l e d < / K e y > < / a : K e y > < a : V a l u e   i : t y p e = " D i a g r a m D i s p l a y N o d e V i e w S t a t e " > < H e i g h t > 1 5 0 < / H e i g h t > < I s E x p a n d e d > t r u e < / I s E x p a n d e d > < W i d t h > 2 0 0 < / W i d t h > < / a : V a l u e > < / a : K e y V a l u e O f D i a g r a m O b j e c t K e y a n y T y p e z b w N T n L X > < a : K e y V a l u e O f D i a g r a m O b j e c t K e y a n y T y p e z b w N T n L X > < a : K e y > < K e y > T a b l e s \ M e r g e 1 \ C o l u m n s \ J u n   S i m p l e < / K e y > < / a : K e y > < a : V a l u e   i : t y p e = " D i a g r a m D i s p l a y N o d e V i e w S t a t e " > < H e i g h t > 1 5 0 < / H e i g h t > < I s E x p a n d e d > t r u e < / I s E x p a n d e d > < W i d t h > 2 0 0 < / W i d t h > < / a : V a l u e > < / a : K e y V a l u e O f D i a g r a m O b j e c t K e y a n y T y p e z b w N T n L X > < a : K e y V a l u e O f D i a g r a m O b j e c t K e y a n y T y p e z b w N T n L X > < a : K e y > < K e y > T a b l e s \ M e r g e 1 \ C o l u m n s \ J u n   D e t a i l e d < / K e y > < / a : K e y > < a : V a l u e   i : t y p e = " D i a g r a m D i s p l a y N o d e V i e w S t a t e " > < H e i g h t > 1 5 0 < / H e i g h t > < I s E x p a n d e d > t r u e < / I s E x p a n d e d > < W i d t h > 2 0 0 < / W i d t h > < / a : V a l u e > < / a : K e y V a l u e O f D i a g r a m O b j e c t K e y a n y T y p e z b w N T n L X > < a : K e y V a l u e O f D i a g r a m O b j e c t K e y a n y T y p e z b w N T n L X > < a : K e y > < K e y > T a b l e s \ M e r g e 1 \ C o l u m n s \ J u l   S i m p l e < / K e y > < / a : K e y > < a : V a l u e   i : t y p e = " D i a g r a m D i s p l a y N o d e V i e w S t a t e " > < H e i g h t > 1 5 0 < / H e i g h t > < I s E x p a n d e d > t r u e < / I s E x p a n d e d > < W i d t h > 2 0 0 < / W i d t h > < / a : V a l u e > < / a : K e y V a l u e O f D i a g r a m O b j e c t K e y a n y T y p e z b w N T n L X > < a : K e y V a l u e O f D i a g r a m O b j e c t K e y a n y T y p e z b w N T n L X > < a : K e y > < K e y > T a b l e s \ M e r g e 1 \ C o l u m n s \ J u l   D e t a i l e d < / K e y > < / a : K e y > < a : V a l u e   i : t y p e = " D i a g r a m D i s p l a y N o d e V i e w S t a t e " > < H e i g h t > 1 5 0 < / H e i g h t > < I s E x p a n d e d > t r u e < / I s E x p a n d e d > < W i d t h > 2 0 0 < / W i d t h > < / a : V a l u e > < / a : K e y V a l u e O f D i a g r a m O b j e c t K e y a n y T y p e z b w N T n L X > < a : K e y V a l u e O f D i a g r a m O b j e c t K e y a n y T y p e z b w N T n L X > < a : K e y > < K e y > T a b l e s \ M e r g e 1 \ C o l u m n s \ A u g   S i m p l e < / K e y > < / a : K e y > < a : V a l u e   i : t y p e = " D i a g r a m D i s p l a y N o d e V i e w S t a t e " > < H e i g h t > 1 5 0 < / H e i g h t > < I s E x p a n d e d > t r u e < / I s E x p a n d e d > < W i d t h > 2 0 0 < / W i d t h > < / a : V a l u e > < / a : K e y V a l u e O f D i a g r a m O b j e c t K e y a n y T y p e z b w N T n L X > < a : K e y V a l u e O f D i a g r a m O b j e c t K e y a n y T y p e z b w N T n L X > < a : K e y > < K e y > T a b l e s \ M e r g e 1 \ C o l u m n s \ A u g   D e t a i l e d < / K e y > < / a : K e y > < a : V a l u e   i : t y p e = " D i a g r a m D i s p l a y N o d e V i e w S t a t e " > < H e i g h t > 1 5 0 < / H e i g h t > < I s E x p a n d e d > t r u e < / I s E x p a n d e d > < W i d t h > 2 0 0 < / W i d t h > < / a : V a l u e > < / a : K e y V a l u e O f D i a g r a m O b j e c t K e y a n y T y p e z b w N T n L X > < a : K e y V a l u e O f D i a g r a m O b j e c t K e y a n y T y p e z b w N T n L X > < a : K e y > < K e y > T a b l e s \ M e r g e 1 \ C o l u m n s \ S e p   S i m p l e < / K e y > < / a : K e y > < a : V a l u e   i : t y p e = " D i a g r a m D i s p l a y N o d e V i e w S t a t e " > < H e i g h t > 1 5 0 < / H e i g h t > < I s E x p a n d e d > t r u e < / I s E x p a n d e d > < W i d t h > 2 0 0 < / W i d t h > < / a : V a l u e > < / a : K e y V a l u e O f D i a g r a m O b j e c t K e y a n y T y p e z b w N T n L X > < a : K e y V a l u e O f D i a g r a m O b j e c t K e y a n y T y p e z b w N T n L X > < a : K e y > < K e y > T a b l e s \ M e r g e 1 \ C o l u m n s \ S e p   D e t a i l e d < / K e y > < / a : K e y > < a : V a l u e   i : t y p e = " D i a g r a m D i s p l a y N o d e V i e w S t a t e " > < H e i g h t > 1 5 0 < / H e i g h t > < I s E x p a n d e d > t r u e < / I s E x p a n d e d > < W i d t h > 2 0 0 < / W i d t h > < / a : V a l u e > < / a : K e y V a l u e O f D i a g r a m O b j e c t K e y a n y T y p e z b w N T n L X > < a : K e y V a l u e O f D i a g r a m O b j e c t K e y a n y T y p e z b w N T n L X > < a : K e y > < K e y > T a b l e s \ M e r g e 1 \ C o l u m n s \ O c t   S i m p l e < / K e y > < / a : K e y > < a : V a l u e   i : t y p e = " D i a g r a m D i s p l a y N o d e V i e w S t a t e " > < H e i g h t > 1 5 0 < / H e i g h t > < I s E x p a n d e d > t r u e < / I s E x p a n d e d > < W i d t h > 2 0 0 < / W i d t h > < / a : V a l u e > < / a : K e y V a l u e O f D i a g r a m O b j e c t K e y a n y T y p e z b w N T n L X > < a : K e y V a l u e O f D i a g r a m O b j e c t K e y a n y T y p e z b w N T n L X > < a : K e y > < K e y > T a b l e s \ M e r g e 1 \ C o l u m n s \ O c t   D e t a i l e d < / K e y > < / a : K e y > < a : V a l u e   i : t y p e = " D i a g r a m D i s p l a y N o d e V i e w S t a t e " > < H e i g h t > 1 5 0 < / H e i g h t > < I s E x p a n d e d > t r u e < / I s E x p a n d e d > < W i d t h > 2 0 0 < / W i d t h > < / a : V a l u e > < / a : K e y V a l u e O f D i a g r a m O b j e c t K e y a n y T y p e z b w N T n L X > < a : K e y V a l u e O f D i a g r a m O b j e c t K e y a n y T y p e z b w N T n L X > < a : K e y > < K e y > T a b l e s \ M e r g e 1 \ C o l u m n s \ N o v   S i m p l e < / K e y > < / a : K e y > < a : V a l u e   i : t y p e = " D i a g r a m D i s p l a y N o d e V i e w S t a t e " > < H e i g h t > 1 5 0 < / H e i g h t > < I s E x p a n d e d > t r u e < / I s E x p a n d e d > < W i d t h > 2 0 0 < / W i d t h > < / a : V a l u e > < / a : K e y V a l u e O f D i a g r a m O b j e c t K e y a n y T y p e z b w N T n L X > < a : K e y V a l u e O f D i a g r a m O b j e c t K e y a n y T y p e z b w N T n L X > < a : K e y > < K e y > T a b l e s \ M e r g e 1 \ C o l u m n s \ N o v   D e t a i l e d < / K e y > < / a : K e y > < a : V a l u e   i : t y p e = " D i a g r a m D i s p l a y N o d e V i e w S t a t e " > < H e i g h t > 1 5 0 < / H e i g h t > < I s E x p a n d e d > t r u e < / I s E x p a n d e d > < W i d t h > 2 0 0 < / W i d t h > < / a : V a l u e > < / a : K e y V a l u e O f D i a g r a m O b j e c t K e y a n y T y p e z b w N T n L X > < a : K e y V a l u e O f D i a g r a m O b j e c t K e y a n y T y p e z b w N T n L X > < a : K e y > < K e y > T a b l e s \ M e r g e 1 \ C o l u m n s \ D e c   S i m p l e < / K e y > < / a : K e y > < a : V a l u e   i : t y p e = " D i a g r a m D i s p l a y N o d e V i e w S t a t e " > < H e i g h t > 1 5 0 < / H e i g h t > < I s E x p a n d e d > t r u e < / I s E x p a n d e d > < W i d t h > 2 0 0 < / W i d t h > < / a : V a l u e > < / a : K e y V a l u e O f D i a g r a m O b j e c t K e y a n y T y p e z b w N T n L X > < a : K e y V a l u e O f D i a g r a m O b j e c t K e y a n y T y p e z b w N T n L X > < a : K e y > < K e y > T a b l e s \ M e r g e 1 \ C o l u m n s \ D e c   D e t a i l e d < / K e y > < / a : K e y > < a : V a l u e   i : t y p e = " D i a g r a m D i s p l a y N o d e V i e w S t a t e " > < H e i g h t > 1 5 0 < / H e i g h t > < I s E x p a n d e d > t r u e < / I s E x p a n d e d > < W i d t h > 2 0 0 < / W i d t h > < / a : V a l u e > < / a : K e y V a l u e O f D i a g r a m O b j e c t K e y a n y T y p e z b w N T n L X > < a : K e y V a l u e O f D i a g r a m O b j e c t K e y a n y T y p e z b w N T n L X > < a : K e y > < K e y > T a b l e s \ M e r g e 1 \ C o l u m n s \ T o t a l < / K e y > < / a : K e y > < a : V a l u e   i : t y p e = " D i a g r a m D i s p l a y N o d e V i e w S t a t e " > < H e i g h t > 1 5 0 < / H e i g h t > < I s E x p a n d e d > t r u e < / I s E x p a n d e d > < W i d t h > 2 0 0 < / W i d t h > < / a : V a l u e > < / a : K e y V a l u e O f D i a g r a m O b j e c t K e y a n y T y p e z b w N T n L X > < a : K e y V a l u e O f D i a g r a m O b j e c t K e y a n y T y p e z b w N T n L X > < a : K e y > < K e y > T a b l e s \ M e r g e 1 \ C o l u m n s \ U n i t   N u m b e r   -   C o p y < / K e y > < / a : K e y > < a : V a l u e   i : t y p e = " D i a g r a m D i s p l a y N o d e V i e w S t a t e " > < H e i g h t > 1 5 0 < / H e i g h t > < I s E x p a n d e d > t r u e < / I s E x p a n d e d > < W i d t h > 2 0 0 < / W i d t h > < / a : V a l u e > < / a : K e y V a l u e O f D i a g r a m O b j e c t K e y a n y T y p e z b w N T n L X > < a : K e y V a l u e O f D i a g r a m O b j e c t K e y a n y T y p e z b w N T n L X > < a : K e y > < K e y > T a b l e s \ M e r g e 1 \ C o l u m n s \ U n i q u e < / K e y > < / a : K e y > < a : V a l u e   i : t y p e = " D i a g r a m D i s p l a y N o d e V i e w S t a t e " > < H e i g h t > 1 5 0 < / H e i g h t > < I s E x p a n d e d > t r u e < / I s E x p a n d e d > < W i d t h > 2 0 0 < / W i d t h > < / a : V a l u e > < / a : K e y V a l u e O f D i a g r a m O b j e c t K e y a n y T y p e z b w N T n L X > < a : K e y V a l u e O f D i a g r a m O b j e c t K e y a n y T y p e z b w N T n L X > < a : K e y > < K e y > T a b l e s \ M e r g e 1 \ C o l u m n s \ N e w C o l u m n . A s s i g n e d   C o m m i s s i o n e r < / K e y > < / a : K e y > < a : V a l u e   i : t y p e = " D i a g r a m D i s p l a y N o d e V i e w S t a t e " > < H e i g h t > 1 5 0 < / H e i g h t > < I s E x p a n d e d > t r u e < / I s E x p a n d e d > < W i d t h > 2 0 0 < / W i d t h > < / a : V a l u e > < / a : K e y V a l u e O f D i a g r a m O b j e c t K e y a n y T y p e z b w N T n L X > < a : K e y V a l u e O f D i a g r a m O b j e c t K e y a n y T y p e z b w N T n L X > < a : K e y > < K e y > R e l a t i o n s h i p s \ & l t ; T a b l e s \ A s s i g n e d _ U n i t s \ C o l u m n s \ U n i q u e & g t ; - & l t ; T a b l e s \ U n i t _ C o n t a c t _ A n a l y s i s \ C o l u m n s \ U n i q u e & g t ; < / K e y > < / a : K e y > < a : V a l u e   i : t y p e = " D i a g r a m D i s p l a y L i n k V i e w S t a t e " > < A u t o m a t i o n P r o p e r t y H e l p e r T e x t > E n d   p o i n t   1 :   ( 3 1 3 . 9 0 3 8 1 0 5 6 7 6 6 6 , 2 6 0 . 1 4 5 7 0 2 ) .   E n d   p o i n t   2 :   ( 2 1 6 , 7 5 )   < / A u t o m a t i o n P r o p e r t y H e l p e r T e x t > < L a y e d O u t > t r u e < / L a y e d O u t > < P o i n t s   x m l n s : b = " h t t p : / / s c h e m a s . d a t a c o n t r a c t . o r g / 2 0 0 4 / 0 7 / S y s t e m . W i n d o w s " > < b : P o i n t > < b : _ x > 3 1 3 . 9 0 3 8 1 0 5 6 7 6 6 5 8 < / b : _ x > < b : _ y > 2 6 0 . 1 4 5 7 0 2 < / b : _ y > < / b : P o i n t > < b : P o i n t > < b : _ x > 2 6 6 . 9 5 1 9 0 5 1 1 8 6 5 4 7 4 < / b : _ x > < b : _ y > 2 6 0 . 1 4 5 7 0 2 < / b : _ y > < / b : P o i n t > < b : P o i n t > < b : _ x > 2 6 4 . 9 5 1 9 0 5 1 1 8 6 5 4 7 4 < / b : _ x > < b : _ y > 2 5 8 . 1 4 5 7 0 2 < / b : _ y > < / b : P o i n t > < b : P o i n t > < b : _ x > 2 6 4 . 9 5 1 9 0 5 1 1 8 6 5 4 7 4 < / b : _ x > < b : _ y > 7 7 < / b : _ y > < / b : P o i n t > < b : P o i n t > < b : _ x > 2 6 2 . 9 5 1 9 0 5 1 1 8 6 5 4 7 4 < / b : _ x > < b : _ y > 7 5 < / b : _ y > < / b : P o i n t > < b : P o i n t > < b : _ x > 2 1 5 . 9 9 9 9 9 9 9 9 9 9 9 9 9 4 < / b : _ x > < b : _ y > 7 5 < / b : _ y > < / b : P o i n t > < / P o i n t s > < / a : V a l u e > < / a : K e y V a l u e O f D i a g r a m O b j e c t K e y a n y T y p e z b w N T n L X > < a : K e y V a l u e O f D i a g r a m O b j e c t K e y a n y T y p e z b w N T n L X > < a : K e y > < K e y > R e l a t i o n s h i p s \ & l t ; T a b l e s \ A s s i g n e d _ U n i t s \ C o l u m n s \ U n i q u e & g t ; - & l t ; T a b l e s \ U n i t _ C o n t a c t _ A n a l y s i s \ C o l u m n s \ U n i q u e & g t ; \ F K < / K e y > < / a : K e y > < a : V a l u e   i : t y p e = " D i a g r a m D i s p l a y L i n k E n d p o i n t V i e w S t a t e " > < H e i g h t > 1 6 < / H e i g h t > < L a b e l L o c a t i o n   x m l n s : b = " h t t p : / / s c h e m a s . d a t a c o n t r a c t . o r g / 2 0 0 4 / 0 7 / S y s t e m . W i n d o w s " > < b : _ x > 3 1 3 . 9 0 3 8 1 0 5 6 7 6 6 5 8 < / b : _ x > < b : _ y > 2 5 2 . 1 4 5 7 0 2 0 0 0 0 0 0 0 3 < / b : _ y > < / L a b e l L o c a t i o n > < L o c a t i o n   x m l n s : b = " h t t p : / / s c h e m a s . d a t a c o n t r a c t . o r g / 2 0 0 4 / 0 7 / S y s t e m . W i n d o w s " > < b : _ x > 3 2 9 . 9 0 3 8 1 0 5 6 7 6 6 5 8 < / b : _ x > < b : _ y > 2 6 0 . 1 4 5 7 0 2 < / b : _ y > < / L o c a t i o n > < S h a p e R o t a t e A n g l e > 1 8 0 < / S h a p e R o t a t e A n g l e > < W i d t h > 1 6 < / W i d t h > < / a : V a l u e > < / a : K e y V a l u e O f D i a g r a m O b j e c t K e y a n y T y p e z b w N T n L X > < a : K e y V a l u e O f D i a g r a m O b j e c t K e y a n y T y p e z b w N T n L X > < a : K e y > < K e y > R e l a t i o n s h i p s \ & l t ; T a b l e s \ A s s i g n e d _ U n i t s \ C o l u m n s \ U n i q u e & g t ; - & l t ; T a b l e s \ U n i t _ C o n t a c t _ A n a l y s i s \ C o l u m n s \ U n i q u e & g t ; \ P K < / K e y > < / a : K e y > < a : V a l u e   i : t y p e = " D i a g r a m D i s p l a y L i n k E n d p o i n t V i e w S t a t e " > < H e i g h t > 1 6 < / H e i g h t > < L a b e l L o c a t i o n   x m l n s : b = " h t t p : / / s c h e m a s . d a t a c o n t r a c t . o r g / 2 0 0 4 / 0 7 / S y s t e m . W i n d o w s " > < b : _ x > 1 9 9 . 9 9 9 9 9 9 9 9 9 9 9 9 9 4 < / b : _ x > < b : _ y > 6 7 < / b : _ y > < / L a b e l L o c a t i o n > < L o c a t i o n   x m l n s : b = " h t t p : / / s c h e m a s . d a t a c o n t r a c t . o r g / 2 0 0 4 / 0 7 / S y s t e m . W i n d o w s " > < b : _ x > 1 9 9 . 9 9 9 9 9 9 9 9 9 9 9 9 9 4 < / b : _ x > < b : _ y > 7 5 < / b : _ y > < / L o c a t i o n > < S h a p e R o t a t e A n g l e > 3 6 0 < / S h a p e R o t a t e A n g l e > < W i d t h > 1 6 < / W i d t h > < / a : V a l u e > < / a : K e y V a l u e O f D i a g r a m O b j e c t K e y a n y T y p e z b w N T n L X > < a : K e y V a l u e O f D i a g r a m O b j e c t K e y a n y T y p e z b w N T n L X > < a : K e y > < K e y > R e l a t i o n s h i p s \ & l t ; T a b l e s \ A s s i g n e d _ U n i t s \ C o l u m n s \ U n i q u e & g t ; - & l t ; T a b l e s \ U n i t _ C o n t a c t _ A n a l y s i s \ C o l u m n s \ U n i q u e & g t ; \ C r o s s F i l t e r < / K e y > < / a : K e y > < a : V a l u e   i : t y p e = " D i a g r a m D i s p l a y L i n k C r o s s F i l t e r V i e w S t a t e " > < P o i n t s   x m l n s : b = " h t t p : / / s c h e m a s . d a t a c o n t r a c t . o r g / 2 0 0 4 / 0 7 / S y s t e m . W i n d o w s " > < b : P o i n t > < b : _ x > 3 1 3 . 9 0 3 8 1 0 5 6 7 6 6 5 8 < / b : _ x > < b : _ y > 2 6 0 . 1 4 5 7 0 2 < / b : _ y > < / b : P o i n t > < b : P o i n t > < b : _ x > 2 6 6 . 9 5 1 9 0 5 1 1 8 6 5 4 7 4 < / b : _ x > < b : _ y > 2 6 0 . 1 4 5 7 0 2 < / b : _ y > < / b : P o i n t > < b : P o i n t > < b : _ x > 2 6 4 . 9 5 1 9 0 5 1 1 8 6 5 4 7 4 < / b : _ x > < b : _ y > 2 5 8 . 1 4 5 7 0 2 < / b : _ y > < / b : P o i n t > < b : P o i n t > < b : _ x > 2 6 4 . 9 5 1 9 0 5 1 1 8 6 5 4 7 4 < / b : _ x > < b : _ y > 7 7 < / b : _ y > < / b : P o i n t > < b : P o i n t > < b : _ x > 2 6 2 . 9 5 1 9 0 5 1 1 8 6 5 4 7 4 < / b : _ x > < b : _ y > 7 5 < / b : _ y > < / b : P o i n t > < b : P o i n t > < b : _ x > 2 1 5 . 9 9 9 9 9 9 9 9 9 9 9 9 9 4 < / b : _ x > < b : _ y > 7 5 < / b : _ y > < / b : P o i n t > < / P o i n t s > < / a : V a l u e > < / a : K e y V a l u e O f D i a g r a m O b j e c t K e y a n y T y p e z b w N T n L X > < / V i e w S t a t e s > < / D i a g r a m M a n a g e r . S e r i a l i z a b l e D i a g r a m > < D i a g r a m M a n a g e r . S e r i a l i z a b l e D i a g r a m > < A d a p t e r   i : t y p e = " M e a s u r e D i a g r a m S a n d b o x A d a p t e r " > < T a b l e N a m e > M e r g e d 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 M e r g e d 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 C o l u m n s \ C o u n c i l   N a m e < / K e y > < / D i a g r a m O b j e c t K e y > < D i a g r a m O b j e c t K e y > < K e y > C o l u m n s \ D i s t r i c t   N a m e < / K e y > < / D i a g r a m O b j e c t K e y > < D i a g r a m O b j e c t K e y > < K e y > C o l u m n s \ S u b D i s t r i c t   N a m e < / K e y > < / D i a g r a m O b j e c t K e y > < D i a g r a m O b j e c t K e y > < K e y > C o l u m n s \ U n i t   T y p e < / K e y > < / D i a g r a m O b j e c t K e y > < D i a g r a m O b j e c t K e y > < K e y > C o l u m n s \ U n i t   N u m b e r < / K e y > < / D i a g r a m O b j e c t K e y > < D i a g r a m O b j e c t K e y > < K e y > C o l u m n s \ C h a r t e r   O r g < / K e y > < / D i a g r a m O b j e c t K e y > < D i a g r a m O b j e c t K e y > < K e y > C o l u m n s \ N e w   U n i t < / K e y > < / D i a g r a m O b j e c t K e y > < D i a g r a m O b j e c t K e y > < K e y > C o l u m n s \ N e w   U n i t   D a t e < / K e y > < / D i a g r a m O b j e c t K e y > < D i a g r a m O b j e c t K e y > < K e y > C o l u m n s \ J a n   S i m p l e < / K e y > < / D i a g r a m O b j e c t K e y > < D i a g r a m O b j e c t K e y > < K e y > C o l u m n s \ J a n   D e t a i l e d < / K e y > < / D i a g r a m O b j e c t K e y > < D i a g r a m O b j e c t K e y > < K e y > C o l u m n s \ F e b   S i m p l e < / K e y > < / D i a g r a m O b j e c t K e y > < D i a g r a m O b j e c t K e y > < K e y > C o l u m n s \ F e b   D e t a i l e d < / K e y > < / D i a g r a m O b j e c t K e y > < D i a g r a m O b j e c t K e y > < K e y > C o l u m n s \ M a r   S i m p l e < / K e y > < / D i a g r a m O b j e c t K e y > < D i a g r a m O b j e c t K e y > < K e y > C o l u m n s \ M a r   D e t a i l e d < / K e y > < / D i a g r a m O b j e c t K e y > < D i a g r a m O b j e c t K e y > < K e y > C o l u m n s \ A p r   S i m p l e < / K e y > < / D i a g r a m O b j e c t K e y > < D i a g r a m O b j e c t K e y > < K e y > C o l u m n s \ A p r   D e t a i l e d < / K e y > < / D i a g r a m O b j e c t K e y > < D i a g r a m O b j e c t K e y > < K e y > C o l u m n s \ M a y   S i m p l e < / K e y > < / D i a g r a m O b j e c t K e y > < D i a g r a m O b j e c t K e y > < K e y > C o l u m n s \ M a y   D e t a i l e d < / K e y > < / D i a g r a m O b j e c t K e y > < D i a g r a m O b j e c t K e y > < K e y > C o l u m n s \ J u n   S i m p l e < / K e y > < / D i a g r a m O b j e c t K e y > < D i a g r a m O b j e c t K e y > < K e y > C o l u m n s \ J u n   D e t a i l e d < / K e y > < / D i a g r a m O b j e c t K e y > < D i a g r a m O b j e c t K e y > < K e y > C o l u m n s \ J u l   S i m p l e < / K e y > < / D i a g r a m O b j e c t K e y > < D i a g r a m O b j e c t K e y > < K e y > C o l u m n s \ J u l   D e t a i l e d < / K e y > < / D i a g r a m O b j e c t K e y > < D i a g r a m O b j e c t K e y > < K e y > C o l u m n s \ A u g   S i m p l e < / K e y > < / D i a g r a m O b j e c t K e y > < D i a g r a m O b j e c t K e y > < K e y > C o l u m n s \ A u g   D e t a i l e d < / K e y > < / D i a g r a m O b j e c t K e y > < D i a g r a m O b j e c t K e y > < K e y > C o l u m n s \ S e p   S i m p l e < / K e y > < / D i a g r a m O b j e c t K e y > < D i a g r a m O b j e c t K e y > < K e y > C o l u m n s \ S e p   D e t a i l e d < / K e y > < / D i a g r a m O b j e c t K e y > < D i a g r a m O b j e c t K e y > < K e y > C o l u m n s \ O c t   S i m p l e < / K e y > < / D i a g r a m O b j e c t K e y > < D i a g r a m O b j e c t K e y > < K e y > C o l u m n s \ O c t   D e t a i l e d < / K e y > < / D i a g r a m O b j e c t K e y > < D i a g r a m O b j e c t K e y > < K e y > C o l u m n s \ N o v   S i m p l e < / K e y > < / D i a g r a m O b j e c t K e y > < D i a g r a m O b j e c t K e y > < K e y > C o l u m n s \ N o v   D e t a i l e d < / K e y > < / D i a g r a m O b j e c t K e y > < D i a g r a m O b j e c t K e y > < K e y > C o l u m n s \ D e c   S i m p l e < / K e y > < / D i a g r a m O b j e c t K e y > < D i a g r a m O b j e c t K e y > < K e y > C o l u m n s \ D e c   D e t a i l e d < / K e y > < / D i a g r a m O b j e c t K e y > < D i a g r a m O b j e c t K e y > < K e y > C o l u m n s \ T o t a l < / K e y > < / D i a g r a m O b j e c t K e y > < D i a g r a m O b j e c t K e y > < K e y > C o l u m n s \ U n i t   N u m b e r   -   C o p y < / K e y > < / D i a g r a m O b j e c t K e y > < D i a g r a m O b j e c t K e y > < K e y > C o l u m n s \ U n i q u e < / K e y > < / D i a g r a m O b j e c t K e y > < D i a g r a m O b j e c t K e y > < K e y > C o l u m n s \ I n d e x < / K e y > < / D i a g r a m O b j e c t K e y > < D i a g r a m O b j e c t K e y > < K e y > C o l u m n s \ P a d d e d I n d e x < / K e y > < / D i a g r a m O b j e c t K e y > < D i a g r a m O b j e c t K e y > < K e y > C o l u m n s \ U n i t K e y < / K e y > < / D i a g r a m O b j e c t K e y > < D i a g r a m O b j e c t K e y > < K e y > C o l u m n s \ N e w C o l u m n . A s s i g n e d   C o m m i s s i o n e r 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 C o l u m n s \ C o u n c i l   N a m e < / K e y > < / a : K e y > < a : V a l u e   i : t y p e = " M e a s u r e G r i d N o d e V i e w S t a t e " > < L a y e d O u t > t r u e < / L a y e d O u t > < / a : V a l u e > < / a : K e y V a l u e O f D i a g r a m O b j e c t K e y a n y T y p e z b w N T n L X > < a : K e y V a l u e O f D i a g r a m O b j e c t K e y a n y T y p e z b w N T n L X > < a : K e y > < K e y > C o l u m n s \ D i s t r i c t   N a m e < / K e y > < / a : K e y > < a : V a l u e   i : t y p e = " M e a s u r e G r i d N o d e V i e w S t a t e " > < C o l u m n > 1 < / C o l u m n > < L a y e d O u t > t r u e < / L a y e d O u t > < / a : V a l u e > < / a : K e y V a l u e O f D i a g r a m O b j e c t K e y a n y T y p e z b w N T n L X > < a : K e y V a l u e O f D i a g r a m O b j e c t K e y a n y T y p e z b w N T n L X > < a : K e y > < K e y > C o l u m n s \ S u b D i s t r i c t   N a m e < / K e y > < / a : K e y > < a : V a l u e   i : t y p e = " M e a s u r e G r i d N o d e V i e w S t a t e " > < C o l u m n > 2 < / C o l u m n > < L a y e d O u t > t r u e < / L a y e d O u t > < / a : V a l u e > < / a : K e y V a l u e O f D i a g r a m O b j e c t K e y a n y T y p e z b w N T n L X > < a : K e y V a l u e O f D i a g r a m O b j e c t K e y a n y T y p e z b w N T n L X > < a : K e y > < K e y > C o l u m n s \ U n i t   T y p e < / K e y > < / a : K e y > < a : V a l u e   i : t y p e = " M e a s u r e G r i d N o d e V i e w S t a t e " > < C o l u m n > 3 < / C o l u m n > < L a y e d O u t > t r u e < / L a y e d O u t > < / a : V a l u e > < / a : K e y V a l u e O f D i a g r a m O b j e c t K e y a n y T y p e z b w N T n L X > < a : K e y V a l u e O f D i a g r a m O b j e c t K e y a n y T y p e z b w N T n L X > < a : K e y > < K e y > C o l u m n s \ U n i t   N u m b e r < / K e y > < / a : K e y > < a : V a l u e   i : t y p e = " M e a s u r e G r i d N o d e V i e w S t a t e " > < C o l u m n > 4 < / C o l u m n > < L a y e d O u t > t r u e < / L a y e d O u t > < / a : V a l u e > < / a : K e y V a l u e O f D i a g r a m O b j e c t K e y a n y T y p e z b w N T n L X > < a : K e y V a l u e O f D i a g r a m O b j e c t K e y a n y T y p e z b w N T n L X > < a : K e y > < K e y > C o l u m n s \ C h a r t e r   O r g < / K e y > < / a : K e y > < a : V a l u e   i : t y p e = " M e a s u r e G r i d N o d e V i e w S t a t e " > < C o l u m n > 5 < / C o l u m n > < L a y e d O u t > t r u e < / L a y e d O u t > < / a : V a l u e > < / a : K e y V a l u e O f D i a g r a m O b j e c t K e y a n y T y p e z b w N T n L X > < a : K e y V a l u e O f D i a g r a m O b j e c t K e y a n y T y p e z b w N T n L X > < a : K e y > < K e y > C o l u m n s \ N e w   U n i t < / K e y > < / a : K e y > < a : V a l u e   i : t y p e = " M e a s u r e G r i d N o d e V i e w S t a t e " > < C o l u m n > 6 < / C o l u m n > < L a y e d O u t > t r u e < / L a y e d O u t > < / a : V a l u e > < / a : K e y V a l u e O f D i a g r a m O b j e c t K e y a n y T y p e z b w N T n L X > < a : K e y V a l u e O f D i a g r a m O b j e c t K e y a n y T y p e z b w N T n L X > < a : K e y > < K e y > C o l u m n s \ N e w   U n i t   D a t e < / K e y > < / a : K e y > < a : V a l u e   i : t y p e = " M e a s u r e G r i d N o d e V i e w S t a t e " > < C o l u m n > 7 < / C o l u m n > < L a y e d O u t > t r u e < / L a y e d O u t > < / a : V a l u e > < / a : K e y V a l u e O f D i a g r a m O b j e c t K e y a n y T y p e z b w N T n L X > < a : K e y V a l u e O f D i a g r a m O b j e c t K e y a n y T y p e z b w N T n L X > < a : K e y > < K e y > C o l u m n s \ J a n   S i m p l e < / K e y > < / a : K e y > < a : V a l u e   i : t y p e = " M e a s u r e G r i d N o d e V i e w S t a t e " > < C o l u m n > 8 < / C o l u m n > < L a y e d O u t > t r u e < / L a y e d O u t > < / a : V a l u e > < / a : K e y V a l u e O f D i a g r a m O b j e c t K e y a n y T y p e z b w N T n L X > < a : K e y V a l u e O f D i a g r a m O b j e c t K e y a n y T y p e z b w N T n L X > < a : K e y > < K e y > C o l u m n s \ J a n   D e t a i l e d < / K e y > < / a : K e y > < a : V a l u e   i : t y p e = " M e a s u r e G r i d N o d e V i e w S t a t e " > < C o l u m n > 9 < / C o l u m n > < L a y e d O u t > t r u e < / L a y e d O u t > < / a : V a l u e > < / a : K e y V a l u e O f D i a g r a m O b j e c t K e y a n y T y p e z b w N T n L X > < a : K e y V a l u e O f D i a g r a m O b j e c t K e y a n y T y p e z b w N T n L X > < a : K e y > < K e y > C o l u m n s \ F e b   S i m p l e < / K e y > < / a : K e y > < a : V a l u e   i : t y p e = " M e a s u r e G r i d N o d e V i e w S t a t e " > < C o l u m n > 1 0 < / C o l u m n > < L a y e d O u t > t r u e < / L a y e d O u t > < / a : V a l u e > < / a : K e y V a l u e O f D i a g r a m O b j e c t K e y a n y T y p e z b w N T n L X > < a : K e y V a l u e O f D i a g r a m O b j e c t K e y a n y T y p e z b w N T n L X > < a : K e y > < K e y > C o l u m n s \ F e b   D e t a i l e d < / K e y > < / a : K e y > < a : V a l u e   i : t y p e = " M e a s u r e G r i d N o d e V i e w S t a t e " > < C o l u m n > 1 1 < / C o l u m n > < L a y e d O u t > t r u e < / L a y e d O u t > < / a : V a l u e > < / a : K e y V a l u e O f D i a g r a m O b j e c t K e y a n y T y p e z b w N T n L X > < a : K e y V a l u e O f D i a g r a m O b j e c t K e y a n y T y p e z b w N T n L X > < a : K e y > < K e y > C o l u m n s \ M a r   S i m p l e < / K e y > < / a : K e y > < a : V a l u e   i : t y p e = " M e a s u r e G r i d N o d e V i e w S t a t e " > < C o l u m n > 1 2 < / C o l u m n > < L a y e d O u t > t r u e < / L a y e d O u t > < / a : V a l u e > < / a : K e y V a l u e O f D i a g r a m O b j e c t K e y a n y T y p e z b w N T n L X > < a : K e y V a l u e O f D i a g r a m O b j e c t K e y a n y T y p e z b w N T n L X > < a : K e y > < K e y > C o l u m n s \ M a r   D e t a i l e d < / K e y > < / a : K e y > < a : V a l u e   i : t y p e = " M e a s u r e G r i d N o d e V i e w S t a t e " > < C o l u m n > 1 3 < / C o l u m n > < L a y e d O u t > t r u e < / L a y e d O u t > < / a : V a l u e > < / a : K e y V a l u e O f D i a g r a m O b j e c t K e y a n y T y p e z b w N T n L X > < a : K e y V a l u e O f D i a g r a m O b j e c t K e y a n y T y p e z b w N T n L X > < a : K e y > < K e y > C o l u m n s \ A p r   S i m p l e < / K e y > < / a : K e y > < a : V a l u e   i : t y p e = " M e a s u r e G r i d N o d e V i e w S t a t e " > < C o l u m n > 1 4 < / C o l u m n > < L a y e d O u t > t r u e < / L a y e d O u t > < / a : V a l u e > < / a : K e y V a l u e O f D i a g r a m O b j e c t K e y a n y T y p e z b w N T n L X > < a : K e y V a l u e O f D i a g r a m O b j e c t K e y a n y T y p e z b w N T n L X > < a : K e y > < K e y > C o l u m n s \ A p r   D e t a i l e d < / K e y > < / a : K e y > < a : V a l u e   i : t y p e = " M e a s u r e G r i d N o d e V i e w S t a t e " > < C o l u m n > 1 5 < / C o l u m n > < L a y e d O u t > t r u e < / L a y e d O u t > < / a : V a l u e > < / a : K e y V a l u e O f D i a g r a m O b j e c t K e y a n y T y p e z b w N T n L X > < a : K e y V a l u e O f D i a g r a m O b j e c t K e y a n y T y p e z b w N T n L X > < a : K e y > < K e y > C o l u m n s \ M a y   S i m p l e < / K e y > < / a : K e y > < a : V a l u e   i : t y p e = " M e a s u r e G r i d N o d e V i e w S t a t e " > < C o l u m n > 1 6 < / C o l u m n > < L a y e d O u t > t r u e < / L a y e d O u t > < / a : V a l u e > < / a : K e y V a l u e O f D i a g r a m O b j e c t K e y a n y T y p e z b w N T n L X > < a : K e y V a l u e O f D i a g r a m O b j e c t K e y a n y T y p e z b w N T n L X > < a : K e y > < K e y > C o l u m n s \ M a y   D e t a i l e d < / K e y > < / a : K e y > < a : V a l u e   i : t y p e = " M e a s u r e G r i d N o d e V i e w S t a t e " > < C o l u m n > 1 7 < / C o l u m n > < L a y e d O u t > t r u e < / L a y e d O u t > < / a : V a l u e > < / a : K e y V a l u e O f D i a g r a m O b j e c t K e y a n y T y p e z b w N T n L X > < a : K e y V a l u e O f D i a g r a m O b j e c t K e y a n y T y p e z b w N T n L X > < a : K e y > < K e y > C o l u m n s \ J u n   S i m p l e < / K e y > < / a : K e y > < a : V a l u e   i : t y p e = " M e a s u r e G r i d N o d e V i e w S t a t e " > < C o l u m n > 1 8 < / C o l u m n > < L a y e d O u t > t r u e < / L a y e d O u t > < / a : V a l u e > < / a : K e y V a l u e O f D i a g r a m O b j e c t K e y a n y T y p e z b w N T n L X > < a : K e y V a l u e O f D i a g r a m O b j e c t K e y a n y T y p e z b w N T n L X > < a : K e y > < K e y > C o l u m n s \ J u n   D e t a i l e d < / K e y > < / a : K e y > < a : V a l u e   i : t y p e = " M e a s u r e G r i d N o d e V i e w S t a t e " > < C o l u m n > 1 9 < / C o l u m n > < L a y e d O u t > t r u e < / L a y e d O u t > < / a : V a l u e > < / a : K e y V a l u e O f D i a g r a m O b j e c t K e y a n y T y p e z b w N T n L X > < a : K e y V a l u e O f D i a g r a m O b j e c t K e y a n y T y p e z b w N T n L X > < a : K e y > < K e y > C o l u m n s \ J u l   S i m p l e < / K e y > < / a : K e y > < a : V a l u e   i : t y p e = " M e a s u r e G r i d N o d e V i e w S t a t e " > < C o l u m n > 2 0 < / C o l u m n > < L a y e d O u t > t r u e < / L a y e d O u t > < / a : V a l u e > < / a : K e y V a l u e O f D i a g r a m O b j e c t K e y a n y T y p e z b w N T n L X > < a : K e y V a l u e O f D i a g r a m O b j e c t K e y a n y T y p e z b w N T n L X > < a : K e y > < K e y > C o l u m n s \ J u l   D e t a i l e d < / K e y > < / a : K e y > < a : V a l u e   i : t y p e = " M e a s u r e G r i d N o d e V i e w S t a t e " > < C o l u m n > 2 1 < / C o l u m n > < L a y e d O u t > t r u e < / L a y e d O u t > < / a : V a l u e > < / a : K e y V a l u e O f D i a g r a m O b j e c t K e y a n y T y p e z b w N T n L X > < a : K e y V a l u e O f D i a g r a m O b j e c t K e y a n y T y p e z b w N T n L X > < a : K e y > < K e y > C o l u m n s \ A u g   S i m p l e < / K e y > < / a : K e y > < a : V a l u e   i : t y p e = " M e a s u r e G r i d N o d e V i e w S t a t e " > < C o l u m n > 2 2 < / C o l u m n > < L a y e d O u t > t r u e < / L a y e d O u t > < / a : V a l u e > < / a : K e y V a l u e O f D i a g r a m O b j e c t K e y a n y T y p e z b w N T n L X > < a : K e y V a l u e O f D i a g r a m O b j e c t K e y a n y T y p e z b w N T n L X > < a : K e y > < K e y > C o l u m n s \ A u g   D e t a i l e d < / K e y > < / a : K e y > < a : V a l u e   i : t y p e = " M e a s u r e G r i d N o d e V i e w S t a t e " > < C o l u m n > 2 3 < / C o l u m n > < L a y e d O u t > t r u e < / L a y e d O u t > < / a : V a l u e > < / a : K e y V a l u e O f D i a g r a m O b j e c t K e y a n y T y p e z b w N T n L X > < a : K e y V a l u e O f D i a g r a m O b j e c t K e y a n y T y p e z b w N T n L X > < a : K e y > < K e y > C o l u m n s \ S e p   S i m p l e < / K e y > < / a : K e y > < a : V a l u e   i : t y p e = " M e a s u r e G r i d N o d e V i e w S t a t e " > < C o l u m n > 2 4 < / C o l u m n > < L a y e d O u t > t r u e < / L a y e d O u t > < / a : V a l u e > < / a : K e y V a l u e O f D i a g r a m O b j e c t K e y a n y T y p e z b w N T n L X > < a : K e y V a l u e O f D i a g r a m O b j e c t K e y a n y T y p e z b w N T n L X > < a : K e y > < K e y > C o l u m n s \ S e p   D e t a i l e d < / K e y > < / a : K e y > < a : V a l u e   i : t y p e = " M e a s u r e G r i d N o d e V i e w S t a t e " > < C o l u m n > 2 5 < / C o l u m n > < L a y e d O u t > t r u e < / L a y e d O u t > < / a : V a l u e > < / a : K e y V a l u e O f D i a g r a m O b j e c t K e y a n y T y p e z b w N T n L X > < a : K e y V a l u e O f D i a g r a m O b j e c t K e y a n y T y p e z b w N T n L X > < a : K e y > < K e y > C o l u m n s \ O c t   S i m p l e < / K e y > < / a : K e y > < a : V a l u e   i : t y p e = " M e a s u r e G r i d N o d e V i e w S t a t e " > < C o l u m n > 2 6 < / C o l u m n > < L a y e d O u t > t r u e < / L a y e d O u t > < / a : V a l u e > < / a : K e y V a l u e O f D i a g r a m O b j e c t K e y a n y T y p e z b w N T n L X > < a : K e y V a l u e O f D i a g r a m O b j e c t K e y a n y T y p e z b w N T n L X > < a : K e y > < K e y > C o l u m n s \ O c t   D e t a i l e d < / K e y > < / a : K e y > < a : V a l u e   i : t y p e = " M e a s u r e G r i d N o d e V i e w S t a t e " > < C o l u m n > 2 7 < / C o l u m n > < L a y e d O u t > t r u e < / L a y e d O u t > < / a : V a l u e > < / a : K e y V a l u e O f D i a g r a m O b j e c t K e y a n y T y p e z b w N T n L X > < a : K e y V a l u e O f D i a g r a m O b j e c t K e y a n y T y p e z b w N T n L X > < a : K e y > < K e y > C o l u m n s \ N o v   S i m p l e < / K e y > < / a : K e y > < a : V a l u e   i : t y p e = " M e a s u r e G r i d N o d e V i e w S t a t e " > < C o l u m n > 2 8 < / C o l u m n > < L a y e d O u t > t r u e < / L a y e d O u t > < / a : V a l u e > < / a : K e y V a l u e O f D i a g r a m O b j e c t K e y a n y T y p e z b w N T n L X > < a : K e y V a l u e O f D i a g r a m O b j e c t K e y a n y T y p e z b w N T n L X > < a : K e y > < K e y > C o l u m n s \ N o v   D e t a i l e d < / K e y > < / a : K e y > < a : V a l u e   i : t y p e = " M e a s u r e G r i d N o d e V i e w S t a t e " > < C o l u m n > 2 9 < / C o l u m n > < L a y e d O u t > t r u e < / L a y e d O u t > < / a : V a l u e > < / a : K e y V a l u e O f D i a g r a m O b j e c t K e y a n y T y p e z b w N T n L X > < a : K e y V a l u e O f D i a g r a m O b j e c t K e y a n y T y p e z b w N T n L X > < a : K e y > < K e y > C o l u m n s \ D e c   S i m p l e < / K e y > < / a : K e y > < a : V a l u e   i : t y p e = " M e a s u r e G r i d N o d e V i e w S t a t e " > < C o l u m n > 3 0 < / C o l u m n > < L a y e d O u t > t r u e < / L a y e d O u t > < / a : V a l u e > < / a : K e y V a l u e O f D i a g r a m O b j e c t K e y a n y T y p e z b w N T n L X > < a : K e y V a l u e O f D i a g r a m O b j e c t K e y a n y T y p e z b w N T n L X > < a : K e y > < K e y > C o l u m n s \ D e c   D e t a i l e d < / K e y > < / a : K e y > < a : V a l u e   i : t y p e = " M e a s u r e G r i d N o d e V i e w S t a t e " > < C o l u m n > 3 1 < / C o l u m n > < L a y e d O u t > t r u e < / L a y e d O u t > < / a : V a l u e > < / a : K e y V a l u e O f D i a g r a m O b j e c t K e y a n y T y p e z b w N T n L X > < a : K e y V a l u e O f D i a g r a m O b j e c t K e y a n y T y p e z b w N T n L X > < a : K e y > < K e y > C o l u m n s \ T o t a l < / K e y > < / a : K e y > < a : V a l u e   i : t y p e = " M e a s u r e G r i d N o d e V i e w S t a t e " > < C o l u m n > 3 2 < / C o l u m n > < L a y e d O u t > t r u e < / L a y e d O u t > < / a : V a l u e > < / a : K e y V a l u e O f D i a g r a m O b j e c t K e y a n y T y p e z b w N T n L X > < a : K e y V a l u e O f D i a g r a m O b j e c t K e y a n y T y p e z b w N T n L X > < a : K e y > < K e y > C o l u m n s \ U n i t   N u m b e r   -   C o p y < / K e y > < / a : K e y > < a : V a l u e   i : t y p e = " M e a s u r e G r i d N o d e V i e w S t a t e " > < C o l u m n > 3 3 < / C o l u m n > < L a y e d O u t > t r u e < / L a y e d O u t > < / a : V a l u e > < / a : K e y V a l u e O f D i a g r a m O b j e c t K e y a n y T y p e z b w N T n L X > < a : K e y V a l u e O f D i a g r a m O b j e c t K e y a n y T y p e z b w N T n L X > < a : K e y > < K e y > C o l u m n s \ U n i q u e < / K e y > < / a : K e y > < a : V a l u e   i : t y p e = " M e a s u r e G r i d N o d e V i e w S t a t e " > < C o l u m n > 3 4 < / C o l u m n > < L a y e d O u t > t r u e < / L a y e d O u t > < / a : V a l u e > < / a : K e y V a l u e O f D i a g r a m O b j e c t K e y a n y T y p e z b w N T n L X > < a : K e y V a l u e O f D i a g r a m O b j e c t K e y a n y T y p e z b w N T n L X > < a : K e y > < K e y > C o l u m n s \ I n d e x < / K e y > < / a : K e y > < a : V a l u e   i : t y p e = " M e a s u r e G r i d N o d e V i e w S t a t e " > < C o l u m n > 3 6 < / C o l u m n > < L a y e d O u t > t r u e < / L a y e d O u t > < / a : V a l u e > < / a : K e y V a l u e O f D i a g r a m O b j e c t K e y a n y T y p e z b w N T n L X > < a : K e y V a l u e O f D i a g r a m O b j e c t K e y a n y T y p e z b w N T n L X > < a : K e y > < K e y > C o l u m n s \ P a d d e d I n d e x < / K e y > < / a : K e y > < a : V a l u e   i : t y p e = " M e a s u r e G r i d N o d e V i e w S t a t e " > < C o l u m n > 3 7 < / C o l u m n > < L a y e d O u t > t r u e < / L a y e d O u t > < / a : V a l u e > < / a : K e y V a l u e O f D i a g r a m O b j e c t K e y a n y T y p e z b w N T n L X > < a : K e y V a l u e O f D i a g r a m O b j e c t K e y a n y T y p e z b w N T n L X > < a : K e y > < K e y > C o l u m n s \ U n i t K e y < / K e y > < / a : K e y > < a : V a l u e   i : t y p e = " M e a s u r e G r i d N o d e V i e w S t a t e " > < C o l u m n > 3 8 < / C o l u m n > < L a y e d O u t > t r u e < / L a y e d O u t > < / a : V a l u e > < / a : K e y V a l u e O f D i a g r a m O b j e c t K e y a n y T y p e z b w N T n L X > < a : K e y V a l u e O f D i a g r a m O b j e c t K e y a n y T y p e z b w N T n L X > < a : K e y > < K e y > C o l u m n s \ N e w C o l u m n . A s s i g n e d   C o m m i s s i o n e r < / K e y > < / a : K e y > < a : V a l u e   i : t y p e = " M e a s u r e G r i d N o d e V i e w S t a t e " > < C o l u m n > 3 5 < / C o l u m n > < L a y e d O u t > t r u e < / L a y e d O u t > < / a : V a l u e > < / a : K e y V a l u e O f D i a g r a m O b j e c t K e y a n y T y p e z b w N T n L X > < / V i e w S t a t e s > < / D i a g r a m M a n a g e r . S e r i a l i z a b l e D i a g r a m > < D i a g r a m M a n a g e r . S e r i a l i z a b l e D i a g r a m > < A d a p t e r   i : t y p e = " M e a s u r e D i a g r a m S a n d b o x A d a p t e r " > < T a b l e N a m e > A s s i g n e d _ U n i t s 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 A s s i g n e d _ U n i t s 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 M e a s u r e s \ N u m _ U n i t s < / K e y > < / D i a g r a m O b j e c t K e y > < D i a g r a m O b j e c t K e y > < K e y > M e a s u r e s \ N u m _ U n i t s \ T a g I n f o \ F o r m u l a < / K e y > < / D i a g r a m O b j e c t K e y > < D i a g r a m O b j e c t K e y > < K e y > M e a s u r e s \ N u m _ U n i t s \ T a g I n f o \ V a l u e < / K e y > < / D i a g r a m O b j e c t K e y > < D i a g r a m O b j e c t K e y > < K e y > M e a s u r e s \ P c t _ C o m m i s s i o n e r s _ A s s i g n e d < / K e y > < / D i a g r a m O b j e c t K e y > < D i a g r a m O b j e c t K e y > < K e y > M e a s u r e s \ P c t _ C o m m i s s i o n e r s _ A s s i g n e d \ T a g I n f o \ F o r m u l a < / K e y > < / D i a g r a m O b j e c t K e y > < D i a g r a m O b j e c t K e y > < K e y > M e a s u r e s \ P c t _ C o m m i s s i o n e r s _ A s s i g n e d \ T a g I n f o \ V a l u e < / K e y > < / D i a g r a m O b j e c t K e y > < D i a g r a m O b j e c t K e y > < K e y > M e a s u r e s \ N u m _ N e w _ U n i t s _ w - C o m m i s s i o n e r s < / K e y > < / D i a g r a m O b j e c t K e y > < D i a g r a m O b j e c t K e y > < K e y > M e a s u r e s \ N u m _ N e w _ U n i t s _ w - C o m m i s s i o n e r s \ T a g I n f o \ F o r m u l a < / K e y > < / D i a g r a m O b j e c t K e y > < D i a g r a m O b j e c t K e y > < K e y > M e a s u r e s \ N u m _ N e w _ U n i t s _ w - C o m m i s s i o n e r s \ T a g I n f o \ V a l u e < / K e y > < / D i a g r a m O b j e c t K e y > < D i a g r a m O b j e c t K e y > < K e y > M e a s u r e s \ P c t _ N e w _ U n i t s _ w - C o m m i s s i o n e r s < / K e y > < / D i a g r a m O b j e c t K e y > < D i a g r a m O b j e c t K e y > < K e y > M e a s u r e s \ P c t _ N e w _ U n i t s _ w - C o m m i s s i o n e r s \ T a g I n f o \ F o r m u l a < / K e y > < / D i a g r a m O b j e c t K e y > < D i a g r a m O b j e c t K e y > < K e y > M e a s u r e s \ P c t _ N e w _ U n i t s _ w - C o m m i s s i o n e r s \ T a g I n f o \ V a l u e < / K e y > < / D i a g r a m O b j e c t K e y > < D i a g r a m O b j e c t K e y > < K e y > C o l u m n s \ C o u n c i l   N a m e < / K e y > < / D i a g r a m O b j e c t K e y > < D i a g r a m O b j e c t K e y > < K e y > C o l u m n s \ D i s t r i c t   N a m e < / K e y > < / D i a g r a m O b j e c t K e y > < D i a g r a m O b j e c t K e y > < K e y > C o l u m n s \ S u b   D i s t r i c t   N a m e < / K e y > < / D i a g r a m O b j e c t K e y > < D i a g r a m O b j e c t K e y > < K e y > C o l u m n s \ U n i t   T y p e < / K e y > < / D i a g r a m O b j e c t K e y > < D i a g r a m O b j e c t K e y > < K e y > C o l u m n s \ U n i t   N u m b e r < / K e y > < / D i a g r a m O b j e c t K e y > < D i a g r a m O b j e c t K e y > < K e y > C o l u m n s \ C h a r t e r e d   O r g < / K e y > < / D i a g r a m O b j e c t K e y > < D i a g r a m O b j e c t K e y > < K e y > C o l u m n s \ L a s t   C o n t a c t < / K e y > < / D i a g r a m O b j e c t K e y > < D i a g r a m O b j e c t K e y > < K e y > C o l u m n s \ L a s t   A s s e s s m e n t   S c o r e < / K e y > < / D i a g r a m O b j e c t K e y > < D i a g r a m O b j e c t K e y > < K e y > C o l u m n s \ U n i t   L e a d e r < / K e y > < / D i a g r a m O b j e c t K e y > < D i a g r a m O b j e c t K e y > < K e y > C o l u m n s \ C h a r t e r e d   O r g a n i z a t i o n   R e p < / K e y > < / D i a g r a m O b j e c t K e y > < D i a g r a m O b j e c t K e y > < K e y > C o l u m n s \ N e w   U n i t < / K e y > < / D i a g r a m O b j e c t K e y > < D i a g r a m O b j e c t K e y > < K e y > C o l u m n s \ N e w   U n i t   D a t e < / K e y > < / D i a g r a m O b j e c t K e y > < D i a g r a m O b j e c t K e y > < K e y > C o l u m n s \ M e m b e r _ I D < / K e y > < / D i a g r a m O b j e c t K e y > < D i a g r a m O b j e c t K e y > < K e y > C o l u m n s \ A s s i g n e d   C o m m i s s i o n e r < / K e y > < / D i a g r a m O b j e c t K e y > < D i a g r a m O b j e c t K e y > < K e y > C o l u m n s \ E x p i r e d   P o s i t i o n < / K e y > < / D i a g r a m O b j e c t K e y > < D i a g r a m O b j e c t K e y > < K e y > C o l u m n s \ E x p i r e d   P o s i t i o n   D a t e < / K e y > < / D i a g r a m O b j e c t K e y > < D i a g r a m O b j e c t K e y > < K e y > C o l u m n s \ E x p i r e d   U n i t < / K e y > < / D i a g r a m O b j e c t K e y > < D i a g r a m O b j e c t K e y > < K e y > C o l u m n s \ E x p i r e d   U n i t   D a t e < / K e y > < / D i a g r a m O b j e c t K e y > < D i a g r a m O b j e c t K e y > < K e y > C o l u m n s \ U n i t N u m b e r 2 < / K e y > < / D i a g r a m O b j e c t K e y > < D i a g r a m O b j e c t K e y > < K e y > C o l u m n s \ U n i q u e < / K e y > < / D i a g r a m O b j e c t K e y > < D i a g r a m O b j e c t K e y > < K e y > C o l u m n s \ N e w _ U n i t 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 M e a s u r e s \ N u m _ U n i t s < / K e y > < / a : K e y > < a : V a l u e   i : t y p e = " M e a s u r e G r i d N o d e V i e w S t a t e " > < L a y e d O u t > t r u e < / L a y e d O u t > < / a : V a l u e > < / a : K e y V a l u e O f D i a g r a m O b j e c t K e y a n y T y p e z b w N T n L X > < a : K e y V a l u e O f D i a g r a m O b j e c t K e y a n y T y p e z b w N T n L X > < a : K e y > < K e y > M e a s u r e s \ N u m _ U n i t s \ T a g I n f o \ F o r m u l a < / K e y > < / a : K e y > < a : V a l u e   i : t y p e = " M e a s u r e G r i d V i e w S t a t e I D i a g r a m T a g A d d i t i o n a l I n f o " / > < / a : K e y V a l u e O f D i a g r a m O b j e c t K e y a n y T y p e z b w N T n L X > < a : K e y V a l u e O f D i a g r a m O b j e c t K e y a n y T y p e z b w N T n L X > < a : K e y > < K e y > M e a s u r e s \ N u m _ U n i t s \ T a g I n f o \ V a l u e < / K e y > < / a : K e y > < a : V a l u e   i : t y p e = " M e a s u r e G r i d V i e w S t a t e I D i a g r a m T a g A d d i t i o n a l I n f o " / > < / a : K e y V a l u e O f D i a g r a m O b j e c t K e y a n y T y p e z b w N T n L X > < a : K e y V a l u e O f D i a g r a m O b j e c t K e y a n y T y p e z b w N T n L X > < a : K e y > < K e y > M e a s u r e s \ P c t _ C o m m i s s i o n e r s _ A s s i g n e d < / K e y > < / a : K e y > < a : V a l u e   i : t y p e = " M e a s u r e G r i d N o d e V i e w S t a t e " > < C o l u m n > 1 < / C o l u m n > < L a y e d O u t > t r u e < / L a y e d O u t > < / a : V a l u e > < / a : K e y V a l u e O f D i a g r a m O b j e c t K e y a n y T y p e z b w N T n L X > < a : K e y V a l u e O f D i a g r a m O b j e c t K e y a n y T y p e z b w N T n L X > < a : K e y > < K e y > M e a s u r e s \ P c t _ C o m m i s s i o n e r s _ A s s i g n e d \ T a g I n f o \ F o r m u l a < / K e y > < / a : K e y > < a : V a l u e   i : t y p e = " M e a s u r e G r i d V i e w S t a t e I D i a g r a m T a g A d d i t i o n a l I n f o " / > < / a : K e y V a l u e O f D i a g r a m O b j e c t K e y a n y T y p e z b w N T n L X > < a : K e y V a l u e O f D i a g r a m O b j e c t K e y a n y T y p e z b w N T n L X > < a : K e y > < K e y > M e a s u r e s \ P c t _ C o m m i s s i o n e r s _ A s s i g n e d \ T a g I n f o \ V a l u e < / K e y > < / a : K e y > < a : V a l u e   i : t y p e = " M e a s u r e G r i d V i e w S t a t e I D i a g r a m T a g A d d i t i o n a l I n f o " / > < / a : K e y V a l u e O f D i a g r a m O b j e c t K e y a n y T y p e z b w N T n L X > < a : K e y V a l u e O f D i a g r a m O b j e c t K e y a n y T y p e z b w N T n L X > < a : K e y > < K e y > M e a s u r e s \ N u m _ N e w _ U n i t s _ w - C o m m i s s i o n e r s < / K e y > < / a : K e y > < a : V a l u e   i : t y p e = " M e a s u r e G r i d N o d e V i e w S t a t e " > < C o l u m n > 2 < / C o l u m n > < L a y e d O u t > t r u e < / L a y e d O u t > < R o w > 1 < / R o w > < / a : V a l u e > < / a : K e y V a l u e O f D i a g r a m O b j e c t K e y a n y T y p e z b w N T n L X > < a : K e y V a l u e O f D i a g r a m O b j e c t K e y a n y T y p e z b w N T n L X > < a : K e y > < K e y > M e a s u r e s \ N u m _ N e w _ U n i t s _ w - C o m m i s s i o n e r s \ T a g I n f o \ F o r m u l a < / K e y > < / a : K e y > < a : V a l u e   i : t y p e = " M e a s u r e G r i d V i e w S t a t e I D i a g r a m T a g A d d i t i o n a l I n f o " / > < / a : K e y V a l u e O f D i a g r a m O b j e c t K e y a n y T y p e z b w N T n L X > < a : K e y V a l u e O f D i a g r a m O b j e c t K e y a n y T y p e z b w N T n L X > < a : K e y > < K e y > M e a s u r e s \ N u m _ N e w _ U n i t s _ w - C o m m i s s i o n e r s \ T a g I n f o \ V a l u e < / K e y > < / a : K e y > < a : V a l u e   i : t y p e = " M e a s u r e G r i d V i e w S t a t e I D i a g r a m T a g A d d i t i o n a l I n f o " / > < / a : K e y V a l u e O f D i a g r a m O b j e c t K e y a n y T y p e z b w N T n L X > < a : K e y V a l u e O f D i a g r a m O b j e c t K e y a n y T y p e z b w N T n L X > < a : K e y > < K e y > M e a s u r e s \ P c t _ N e w _ U n i t s _ w - C o m m i s s i o n e r s < / K e y > < / a : K e y > < a : V a l u e   i : t y p e = " M e a s u r e G r i d N o d e V i e w S t a t e " > < C o l u m n > 2 < / C o l u m n > < L a y e d O u t > t r u e < / L a y e d O u t > < / a : V a l u e > < / a : K e y V a l u e O f D i a g r a m O b j e c t K e y a n y T y p e z b w N T n L X > < a : K e y V a l u e O f D i a g r a m O b j e c t K e y a n y T y p e z b w N T n L X > < a : K e y > < K e y > M e a s u r e s \ P c t _ N e w _ U n i t s _ w - C o m m i s s i o n e r s \ T a g I n f o \ F o r m u l a < / K e y > < / a : K e y > < a : V a l u e   i : t y p e = " M e a s u r e G r i d V i e w S t a t e I D i a g r a m T a g A d d i t i o n a l I n f o " / > < / a : K e y V a l u e O f D i a g r a m O b j e c t K e y a n y T y p e z b w N T n L X > < a : K e y V a l u e O f D i a g r a m O b j e c t K e y a n y T y p e z b w N T n L X > < a : K e y > < K e y > M e a s u r e s \ P c t _ N e w _ U n i t s _ w - C o m m i s s i o n e r s \ T a g I n f o \ V a l u e < / K e y > < / a : K e y > < a : V a l u e   i : t y p e = " M e a s u r e G r i d V i e w S t a t e I D i a g r a m T a g A d d i t i o n a l I n f o " / > < / a : K e y V a l u e O f D i a g r a m O b j e c t K e y a n y T y p e z b w N T n L X > < a : K e y V a l u e O f D i a g r a m O b j e c t K e y a n y T y p e z b w N T n L X > < a : K e y > < K e y > C o l u m n s \ C o u n c i l   N a m e < / K e y > < / a : K e y > < a : V a l u e   i : t y p e = " M e a s u r e G r i d N o d e V i e w S t a t e " > < L a y e d O u t > t r u e < / L a y e d O u t > < / a : V a l u e > < / a : K e y V a l u e O f D i a g r a m O b j e c t K e y a n y T y p e z b w N T n L X > < a : K e y V a l u e O f D i a g r a m O b j e c t K e y a n y T y p e z b w N T n L X > < a : K e y > < K e y > C o l u m n s \ D i s t r i c t   N a m e < / K e y > < / a : K e y > < a : V a l u e   i : t y p e = " M e a s u r e G r i d N o d e V i e w S t a t e " > < C o l u m n > 1 < / C o l u m n > < L a y e d O u t > t r u e < / L a y e d O u t > < / a : V a l u e > < / a : K e y V a l u e O f D i a g r a m O b j e c t K e y a n y T y p e z b w N T n L X > < a : K e y V a l u e O f D i a g r a m O b j e c t K e y a n y T y p e z b w N T n L X > < a : K e y > < K e y > C o l u m n s \ S u b   D i s t r i c t   N a m e < / K e y > < / a : K e y > < a : V a l u e   i : t y p e = " M e a s u r e G r i d N o d e V i e w S t a t e " > < C o l u m n > 1 9 < / C o l u m n > < L a y e d O u t > t r u e < / L a y e d O u t > < / a : V a l u e > < / a : K e y V a l u e O f D i a g r a m O b j e c t K e y a n y T y p e z b w N T n L X > < a : K e y V a l u e O f D i a g r a m O b j e c t K e y a n y T y p e z b w N T n L X > < a : K e y > < K e y > C o l u m n s \ U n i t   T y p e < / K e y > < / a : K e y > < a : V a l u e   i : t y p e = " M e a s u r e G r i d N o d e V i e w S t a t e " > < C o l u m n > 2 < / C o l u m n > < L a y e d O u t > t r u e < / L a y e d O u t > < / a : V a l u e > < / a : K e y V a l u e O f D i a g r a m O b j e c t K e y a n y T y p e z b w N T n L X > < a : K e y V a l u e O f D i a g r a m O b j e c t K e y a n y T y p e z b w N T n L X > < a : K e y > < K e y > C o l u m n s \ U n i t   N u m b e r < / K e y > < / a : K e y > < a : V a l u e   i : t y p e = " M e a s u r e G r i d N o d e V i e w S t a t e " > < C o l u m n > 3 < / C o l u m n > < L a y e d O u t > t r u e < / L a y e d O u t > < / a : V a l u e > < / a : K e y V a l u e O f D i a g r a m O b j e c t K e y a n y T y p e z b w N T n L X > < a : K e y V a l u e O f D i a g r a m O b j e c t K e y a n y T y p e z b w N T n L X > < a : K e y > < K e y > C o l u m n s \ C h a r t e r e d   O r g < / K e y > < / a : K e y > < a : V a l u e   i : t y p e = " M e a s u r e G r i d N o d e V i e w S t a t e " > < C o l u m n > 4 < / C o l u m n > < L a y e d O u t > t r u e < / L a y e d O u t > < / a : V a l u e > < / a : K e y V a l u e O f D i a g r a m O b j e c t K e y a n y T y p e z b w N T n L X > < a : K e y V a l u e O f D i a g r a m O b j e c t K e y a n y T y p e z b w N T n L X > < a : K e y > < K e y > C o l u m n s \ L a s t   C o n t a c t < / K e y > < / a : K e y > < a : V a l u e   i : t y p e = " M e a s u r e G r i d N o d e V i e w S t a t e " > < C o l u m n > 5 < / C o l u m n > < L a y e d O u t > t r u e < / L a y e d O u t > < / a : V a l u e > < / a : K e y V a l u e O f D i a g r a m O b j e c t K e y a n y T y p e z b w N T n L X > < a : K e y V a l u e O f D i a g r a m O b j e c t K e y a n y T y p e z b w N T n L X > < a : K e y > < K e y > C o l u m n s \ L a s t   A s s e s s m e n t   S c o r e < / K e y > < / a : K e y > < a : V a l u e   i : t y p e = " M e a s u r e G r i d N o d e V i e w S t a t e " > < C o l u m n > 6 < / C o l u m n > < L a y e d O u t > t r u e < / L a y e d O u t > < / a : V a l u e > < / a : K e y V a l u e O f D i a g r a m O b j e c t K e y a n y T y p e z b w N T n L X > < a : K e y V a l u e O f D i a g r a m O b j e c t K e y a n y T y p e z b w N T n L X > < a : K e y > < K e y > C o l u m n s \ U n i t   L e a d e r < / K e y > < / a : K e y > < a : V a l u e   i : t y p e = " M e a s u r e G r i d N o d e V i e w S t a t e " > < C o l u m n > 7 < / C o l u m n > < L a y e d O u t > t r u e < / L a y e d O u t > < / a : V a l u e > < / a : K e y V a l u e O f D i a g r a m O b j e c t K e y a n y T y p e z b w N T n L X > < a : K e y V a l u e O f D i a g r a m O b j e c t K e y a n y T y p e z b w N T n L X > < a : K e y > < K e y > C o l u m n s \ C h a r t e r e d   O r g a n i z a t i o n   R e p < / K e y > < / a : K e y > < a : V a l u e   i : t y p e = " M e a s u r e G r i d N o d e V i e w S t a t e " > < C o l u m n > 8 < / C o l u m n > < L a y e d O u t > t r u e < / L a y e d O u t > < / a : V a l u e > < / a : K e y V a l u e O f D i a g r a m O b j e c t K e y a n y T y p e z b w N T n L X > < a : K e y V a l u e O f D i a g r a m O b j e c t K e y a n y T y p e z b w N T n L X > < a : K e y > < K e y > C o l u m n s \ N e w   U n i t < / K e y > < / a : K e y > < a : V a l u e   i : t y p e = " M e a s u r e G r i d N o d e V i e w S t a t e " > < C o l u m n > 9 < / C o l u m n > < L a y e d O u t > t r u e < / L a y e d O u t > < / a : V a l u e > < / a : K e y V a l u e O f D i a g r a m O b j e c t K e y a n y T y p e z b w N T n L X > < a : K e y V a l u e O f D i a g r a m O b j e c t K e y a n y T y p e z b w N T n L X > < a : K e y > < K e y > C o l u m n s \ N e w   U n i t   D a t e < / K e y > < / a : K e y > < a : V a l u e   i : t y p e = " M e a s u r e G r i d N o d e V i e w S t a t e " > < C o l u m n > 1 0 < / C o l u m n > < L a y e d O u t > t r u e < / L a y e d O u t > < / a : V a l u e > < / a : K e y V a l u e O f D i a g r a m O b j e c t K e y a n y T y p e z b w N T n L X > < a : K e y V a l u e O f D i a g r a m O b j e c t K e y a n y T y p e z b w N T n L X > < a : K e y > < K e y > C o l u m n s \ M e m b e r _ I D < / K e y > < / a : K e y > < a : V a l u e   i : t y p e = " M e a s u r e G r i d N o d e V i e w S t a t e " > < C o l u m n > 2 0 < / C o l u m n > < L a y e d O u t > t r u e < / L a y e d O u t > < / a : V a l u e > < / a : K e y V a l u e O f D i a g r a m O b j e c t K e y a n y T y p e z b w N T n L X > < a : K e y V a l u e O f D i a g r a m O b j e c t K e y a n y T y p e z b w N T n L X > < a : K e y > < K e y > C o l u m n s \ A s s i g n e d   C o m m i s s i o n e r < / K e y > < / a : K e y > < a : V a l u e   i : t y p e = " M e a s u r e G r i d N o d e V i e w S t a t e " > < C o l u m n > 1 1 < / C o l u m n > < L a y e d O u t > t r u e < / L a y e d O u t > < / a : V a l u e > < / a : K e y V a l u e O f D i a g r a m O b j e c t K e y a n y T y p e z b w N T n L X > < a : K e y V a l u e O f D i a g r a m O b j e c t K e y a n y T y p e z b w N T n L X > < a : K e y > < K e y > C o l u m n s \ E x p i r e d   P o s i t i o n < / K e y > < / a : K e y > < a : V a l u e   i : t y p e = " M e a s u r e G r i d N o d e V i e w S t a t e " > < C o l u m n > 1 2 < / C o l u m n > < L a y e d O u t > t r u e < / L a y e d O u t > < / a : V a l u e > < / a : K e y V a l u e O f D i a g r a m O b j e c t K e y a n y T y p e z b w N T n L X > < a : K e y V a l u e O f D i a g r a m O b j e c t K e y a n y T y p e z b w N T n L X > < a : K e y > < K e y > C o l u m n s \ E x p i r e d   P o s i t i o n   D a t e < / K e y > < / a : K e y > < a : V a l u e   i : t y p e = " M e a s u r e G r i d N o d e V i e w S t a t e " > < C o l u m n > 1 3 < / C o l u m n > < L a y e d O u t > t r u e < / L a y e d O u t > < / a : V a l u e > < / a : K e y V a l u e O f D i a g r a m O b j e c t K e y a n y T y p e z b w N T n L X > < a : K e y V a l u e O f D i a g r a m O b j e c t K e y a n y T y p e z b w N T n L X > < a : K e y > < K e y > C o l u m n s \ E x p i r e d   U n i t < / K e y > < / a : K e y > < a : V a l u e   i : t y p e = " M e a s u r e G r i d N o d e V i e w S t a t e " > < C o l u m n > 1 4 < / C o l u m n > < L a y e d O u t > t r u e < / L a y e d O u t > < / a : V a l u e > < / a : K e y V a l u e O f D i a g r a m O b j e c t K e y a n y T y p e z b w N T n L X > < a : K e y V a l u e O f D i a g r a m O b j e c t K e y a n y T y p e z b w N T n L X > < a : K e y > < K e y > C o l u m n s \ E x p i r e d   U n i t   D a t e < / K e y > < / a : K e y > < a : V a l u e   i : t y p e = " M e a s u r e G r i d N o d e V i e w S t a t e " > < C o l u m n > 1 5 < / C o l u m n > < L a y e d O u t > t r u e < / L a y e d O u t > < / a : V a l u e > < / a : K e y V a l u e O f D i a g r a m O b j e c t K e y a n y T y p e z b w N T n L X > < a : K e y V a l u e O f D i a g r a m O b j e c t K e y a n y T y p e z b w N T n L X > < a : K e y > < K e y > C o l u m n s \ U n i t N u m b e r 2 < / K e y > < / a : K e y > < a : V a l u e   i : t y p e = " M e a s u r e G r i d N o d e V i e w S t a t e " > < C o l u m n > 1 8 < / C o l u m n > < L a y e d O u t > t r u e < / L a y e d O u t > < / a : V a l u e > < / a : K e y V a l u e O f D i a g r a m O b j e c t K e y a n y T y p e z b w N T n L X > < a : K e y V a l u e O f D i a g r a m O b j e c t K e y a n y T y p e z b w N T n L X > < a : K e y > < K e y > C o l u m n s \ U n i q u e < / K e y > < / a : K e y > < a : V a l u e   i : t y p e = " M e a s u r e G r i d N o d e V i e w S t a t e " > < C o l u m n > 1 7 < / C o l u m n > < L a y e d O u t > t r u e < / L a y e d O u t > < / a : V a l u e > < / a : K e y V a l u e O f D i a g r a m O b j e c t K e y a n y T y p e z b w N T n L X > < a : K e y V a l u e O f D i a g r a m O b j e c t K e y a n y T y p e z b w N T n L X > < a : K e y > < K e y > C o l u m n s \ N e w _ U n i t < / K e y > < / a : K e y > < a : V a l u e   i : t y p e = " M e a s u r e G r i d N o d e V i e w S t a t e " > < C o l u m n > 1 6 < / C o l u m n > < L a y e d O u t > t r u e < / L a y e d O u t > < / a : V a l u e > < / a : K e y V a l u e O f D i a g r a m O b j e c t K e y a n y T y p e z b w N T n L X > < / V i e w S t a t e s > < / D i a g r a m M a n a g e r . S e r i a l i z a b l e D i a g r a m > < D i a g r a m M a n a g e r . S e r i a l i z a b l e D i a g r a m > < A d a p t e r   i : t y p e = " M e a s u r e D i a g r a m S a n d b o x A d a p t e r " > < T a b l e N a m e > U n i t _ C o n t a c t _ A n a l y s i s 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 U n i t _ C o n t a c t _ A n a l y s i s 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 M e a s u r e s \ D a y O f M o n t h < / K e y > < / D i a g r a m O b j e c t K e y > < D i a g r a m O b j e c t K e y > < K e y > M e a s u r e s \ D a y O f M o n t h \ T a g I n f o \ F o r m u l a < / K e y > < / D i a g r a m O b j e c t K e y > < D i a g r a m O b j e c t K e y > < K e y > M e a s u r e s \ D a y O f M o n t h \ T a g I n f o \ V a l u e < / K e y > < / D i a g r a m O b j e c t K e y > < D i a g r a m O b j e c t K e y > < K e y > M e a s u r e s \ M o n t h O f Y e a r < / K e y > < / D i a g r a m O b j e c t K e y > < D i a g r a m O b j e c t K e y > < K e y > M e a s u r e s \ M o n t h O f Y e a r \ T a g I n f o \ F o r m u l a < / K e y > < / D i a g r a m O b j e c t K e y > < D i a g r a m O b j e c t K e y > < K e y > M e a s u r e s \ M o n t h O f Y e a r \ T a g I n f o \ V a l u e < / K e y > < / D i a g r a m O b j e c t K e y > < D i a g r a m O b j e c t K e y > < K e y > M e a s u r e s \ _ %   J T E   G o a l < / K e y > < / D i a g r a m O b j e c t K e y > < D i a g r a m O b j e c t K e y > < K e y > M e a s u r e s \ _ %   J T E   G o a l \ T a g I n f o \ F o r m u l a < / K e y > < / D i a g r a m O b j e c t K e y > < D i a g r a m O b j e c t K e y > < K e y > M e a s u r e s \ _ %   J T E   G o a l \ T a g I n f o \ V a l u e < / K e y > < / D i a g r a m O b j e c t K e y > < D i a g r a m O b j e c t K e y > < K e y > M e a s u r e s \ C u r r e n t M o n t h < / K e y > < / D i a g r a m O b j e c t K e y > < D i a g r a m O b j e c t K e y > < K e y > M e a s u r e s \ C u r r e n t M o n t h \ T a g I n f o \ F o r m u l a < / K e y > < / D i a g r a m O b j e c t K e y > < D i a g r a m O b j e c t K e y > < K e y > M e a s u r e s \ C u r r e n t M o n t h \ T a g I n f o \ V a l u e < / K e y > < / D i a g r a m O b j e c t K e y > < D i a g r a m O b j e c t K e y > < K e y > M e a s u r e s \ C u r r e n t M o n t h N a m e < / K e y > < / D i a g r a m O b j e c t K e y > < D i a g r a m O b j e c t K e y > < K e y > M e a s u r e s \ C u r r e n t M o n t h N a m e \ T a g I n f o \ F o r m u l a < / K e y > < / D i a g r a m O b j e c t K e y > < D i a g r a m O b j e c t K e y > < K e y > M e a s u r e s \ C u r r e n t M o n t h N a m e \ T a g I n f o \ V a l u e < / K e y > < / D i a g r a m O b j e c t K e y > < D i a g r a m O b j e c t K e y > < K e y > M e a s u r e s \ J T E   P r o - r a t a < / K e y > < / D i a g r a m O b j e c t K e y > < D i a g r a m O b j e c t K e y > < K e y > M e a s u r e s \ J T E   P r o - r a t a \ T a g I n f o \ F o r m u l a < / K e y > < / D i a g r a m O b j e c t K e y > < D i a g r a m O b j e c t K e y > < K e y > M e a s u r e s \ J T E   P r o - r a t a \ T a g I n f o \ V a l u e < / K e y > < / D i a g r a m O b j e c t K e y > < D i a g r a m O b j e c t K e y > < K e y > M e a s u r e s \ #   C o n t a c t e d   t h i s   M o n t h < / K e y > < / D i a g r a m O b j e c t K e y > < D i a g r a m O b j e c t K e y > < K e y > M e a s u r e s \ #   C o n t a c t e d   t h i s   M o n t h \ T a g I n f o \ F o r m u l a < / K e y > < / D i a g r a m O b j e c t K e y > < D i a g r a m O b j e c t K e y > < K e y > M e a s u r e s \ #   C o n t a c t e d   t h i s   M o n t h \ T a g I n f o \ V a l u e < / K e y > < / D i a g r a m O b j e c t K e y > < D i a g r a m O b j e c t K e y > < K e y > M e a s u r e s \ C o u n t   o f   C h a r t e r   O r g < / K e y > < / D i a g r a m O b j e c t K e y > < D i a g r a m O b j e c t K e y > < K e y > M e a s u r e s \ C o u n t   o f   C h a r t e r   O r g \ T a g I n f o \ F o r m u l a < / K e y > < / D i a g r a m O b j e c t K e y > < D i a g r a m O b j e c t K e y > < K e y > M e a s u r e s \ C o u n t   o f   C h a r t e r   O r g \ T a g I n f o \ V a l u e < / K e y > < / D i a g r a m O b j e c t K e y > < D i a g r a m O b j e c t K e y > < K e y > M e a s u r e s \ C o u n t   o f   U n i t   N u m b e r < / K e y > < / D i a g r a m O b j e c t K e y > < D i a g r a m O b j e c t K e y > < K e y > M e a s u r e s \ C o u n t   o f   U n i t   N u m b e r \ T a g I n f o \ F o r m u l a < / K e y > < / D i a g r a m O b j e c t K e y > < D i a g r a m O b j e c t K e y > < K e y > M e a s u r e s \ C o u n t   o f   U n i t   N u m b e r \ T a g I n f o \ V a l u e < / K e y > < / D i a g r a m O b j e c t K e y > < D i a g r a m O b j e c t K e y > < K e y > M e a s u r e s \ C o u n t   o f   U n i t   T y p e < / K e y > < / D i a g r a m O b j e c t K e y > < D i a g r a m O b j e c t K e y > < K e y > M e a s u r e s \ C o u n t   o f   U n i t   T y p e \ T a g I n f o \ F o r m u l a < / K e y > < / D i a g r a m O b j e c t K e y > < D i a g r a m O b j e c t K e y > < K e y > M e a s u r e s \ C o u n t   o f   U n i t   T y p e \ T a g I n f o \ V a l u e < / K e y > < / D i a g r a m O b j e c t K e y > < D i a g r a m O b j e c t K e y > < K e y > M e a s u r e s \ C o u n t   o f   L a s t   C o n t a c t < / K e y > < / D i a g r a m O b j e c t K e y > < D i a g r a m O b j e c t K e y > < K e y > M e a s u r e s \ C o u n t   o f   L a s t   C o n t a c t \ T a g I n f o \ F o r m u l a < / K e y > < / D i a g r a m O b j e c t K e y > < D i a g r a m O b j e c t K e y > < K e y > M e a s u r e s \ C o u n t   o f   L a s t   C o n t a c t \ T a g I n f o \ V a l u e < / K e y > < / D i a g r a m O b j e c t K e y > < D i a g r a m O b j e c t K e y > < K e y > M e a s u r e s \ S u m   o f   2 0 1 6   J T E < / K e y > < / D i a g r a m O b j e c t K e y > < D i a g r a m O b j e c t K e y > < K e y > M e a s u r e s \ S u m   o f   2 0 1 6   J T E \ T a g I n f o \ F o r m u l a < / K e y > < / D i a g r a m O b j e c t K e y > < D i a g r a m O b j e c t K e y > < K e y > M e a s u r e s \ S u m   o f   2 0 1 6   J T E \ T a g I n f o \ V a l u e < / K e y > < / D i a g r a m O b j e c t K e y > < D i a g r a m O b j e c t K e y > < K e y > M e a s u r e s \ S u m   o f   C o n t a c t e d < / K e y > < / D i a g r a m O b j e c t K e y > < D i a g r a m O b j e c t K e y > < K e y > M e a s u r e s \ S u m   o f   C o n t a c t e d \ T a g I n f o \ F o r m u l a < / K e y > < / D i a g r a m O b j e c t K e y > < D i a g r a m O b j e c t K e y > < K e y > M e a s u r e s \ S u m   o f   C o n t a c t e d \ T a g I n f o \ V a l u e < / K e y > < / D i a g r a m O b j e c t K e y > < D i a g r a m O b j e c t K e y > < K e y > M e a s u r e s \ S u m   o f   J T E < / K e y > < / D i a g r a m O b j e c t K e y > < D i a g r a m O b j e c t K e y > < K e y > M e a s u r e s \ S u m   o f   J T E \ T a g I n f o \ F o r m u l a < / K e y > < / D i a g r a m O b j e c t K e y > < D i a g r a m O b j e c t K e y > < K e y > M e a s u r e s \ S u m   o f   J T E \ T a g I n f o \ V a l u e < / K e y > < / D i a g r a m O b j e c t K e y > < D i a g r a m O b j e c t K e y > < K e y > M e a s u r e s \ S u m   o f   N e w   U n i t ? < / K e y > < / D i a g r a m O b j e c t K e y > < D i a g r a m O b j e c t K e y > < K e y > M e a s u r e s \ S u m   o f   N e w   U n i t ? \ T a g I n f o \ F o r m u l a < / K e y > < / D i a g r a m O b j e c t K e y > < D i a g r a m O b j e c t K e y > < K e y > M e a s u r e s \ S u m   o f   N e w   U n i t ? \ T a g I n f o \ V a l u e < / K e y > < / D i a g r a m O b j e c t K e y > < D i a g r a m O b j e c t K e y > < K e y > M e a s u r e s \ S u m   o f   N U C < / K e y > < / D i a g r a m O b j e c t K e y > < D i a g r a m O b j e c t K e y > < K e y > M e a s u r e s \ S u m   o f   N U C \ T a g I n f o \ F o r m u l a < / K e y > < / D i a g r a m O b j e c t K e y > < D i a g r a m O b j e c t K e y > < K e y > M e a s u r e s \ S u m   o f   N U C \ T a g I n f o \ V a l u e < / K e y > < / D i a g r a m O b j e c t K e y > < D i a g r a m O b j e c t K e y > < K e y > M e a s u r e s \ S u m   o f   T o t a l < / K e y > < / D i a g r a m O b j e c t K e y > < D i a g r a m O b j e c t K e y > < K e y > M e a s u r e s \ S u m   o f   T o t a l \ T a g I n f o \ F o r m u l a < / K e y > < / D i a g r a m O b j e c t K e y > < D i a g r a m O b j e c t K e y > < K e y > M e a s u r e s \ S u m   o f   T o t a l \ T a g I n f o \ V a l u e < / K e y > < / D i a g r a m O b j e c t K e y > < D i a g r a m O b j e c t K e y > < K e y > M e a s u r e s \ S u m   o f   T o t a l   D e t a i l e d < / K e y > < / D i a g r a m O b j e c t K e y > < D i a g r a m O b j e c t K e y > < K e y > M e a s u r e s \ S u m   o f   T o t a l   D e t a i l e d \ T a g I n f o \ F o r m u l a < / K e y > < / D i a g r a m O b j e c t K e y > < D i a g r a m O b j e c t K e y > < K e y > M e a s u r e s \ S u m   o f   T o t a l   D e t a i l e d \ T a g I n f o \ V a l u e < / K e y > < / D i a g r a m O b j e c t K e y > < D i a g r a m O b j e c t K e y > < K e y > M e a s u r e s \ S u m   o f   T o t a l   S i m p l e < / K e y > < / D i a g r a m O b j e c t K e y > < D i a g r a m O b j e c t K e y > < K e y > M e a s u r e s \ S u m   o f   T o t a l   S i m p l e \ T a g I n f o \ F o r m u l a < / K e y > < / D i a g r a m O b j e c t K e y > < D i a g r a m O b j e c t K e y > < K e y > M e a s u r e s \ S u m   o f   T o t a l   S i m p l e \ T a g I n f o \ V a l u e < / K e y > < / D i a g r a m O b j e c t K e y > < D i a g r a m O b j e c t K e y > < K e y > M e a s u r e s \ S u m   o f   U n i t   N u m b e r < / K e y > < / D i a g r a m O b j e c t K e y > < D i a g r a m O b j e c t K e y > < K e y > M e a s u r e s \ S u m   o f   U n i t   N u m b e r \ T a g I n f o \ F o r m u l a < / K e y > < / D i a g r a m O b j e c t K e y > < D i a g r a m O b j e c t K e y > < K e y > M e a s u r e s \ S u m   o f   U n i t   N u m b e r \ T a g I n f o \ V a l u e < / K e y > < / D i a g r a m O b j e c t K e y > < D i a g r a m O b j e c t K e y > < K e y > M e a s u r e s \ %   C o n t a c t e d < / K e y > < / D i a g r a m O b j e c t K e y > < D i a g r a m O b j e c t K e y > < K e y > M e a s u r e s \ %   C o n t a c t e d \ T a g I n f o \ F o r m u l a < / K e y > < / D i a g r a m O b j e c t K e y > < D i a g r a m O b j e c t K e y > < K e y > M e a s u r e s \ %   C o n t a c t e d \ T a g I n f o \ V a l u e < / K e y > < / D i a g r a m O b j e c t K e y > < D i a g r a m O b j e c t K e y > < K e y > M e a s u r e s \ %   2 0 1 6   J T E < / K e y > < / D i a g r a m O b j e c t K e y > < D i a g r a m O b j e c t K e y > < K e y > M e a s u r e s \ %   2 0 1 6   J T E \ T a g I n f o \ F o r m u l a < / K e y > < / D i a g r a m O b j e c t K e y > < D i a g r a m O b j e c t K e y > < K e y > M e a s u r e s \ %   2 0 1 6   J T E \ T a g I n f o \ V a l u e < / K e y > < / D i a g r a m O b j e c t K e y > < D i a g r a m O b j e c t K e y > < K e y > M e a s u r e s \ %   J T E < / K e y > < / D i a g r a m O b j e c t K e y > < D i a g r a m O b j e c t K e y > < K e y > M e a s u r e s \ %   J T E \ T a g I n f o \ F o r m u l a < / K e y > < / D i a g r a m O b j e c t K e y > < D i a g r a m O b j e c t K e y > < K e y > M e a s u r e s \ %   J T E \ T a g I n f o \ V a l u e < / K e y > < / D i a g r a m O b j e c t K e y > < D i a g r a m O b j e c t K e y > < K e y > M e a s u r e s \ %   N U C < / K e y > < / D i a g r a m O b j e c t K e y > < D i a g r a m O b j e c t K e y > < K e y > M e a s u r e s \ %   N U C \ T a g I n f o \ F o r m u l a < / K e y > < / D i a g r a m O b j e c t K e y > < D i a g r a m O b j e c t K e y > < K e y > M e a s u r e s \ %   N U C \ T a g I n f o \ V a l u e < / K e y > < / D i a g r a m O b j e c t K e y > < D i a g r a m O b j e c t K e y > < K e y > M e a s u r e s \ _ %   J T E   S t a t u s < / K e y > < / D i a g r a m O b j e c t K e y > < D i a g r a m O b j e c t K e y > < K e y > M e a s u r e s \ _ %   J T E   S t a t u s \ T a g I n f o \ F o r m u l a < / K e y > < / D i a g r a m O b j e c t K e y > < D i a g r a m O b j e c t K e y > < K e y > M e a s u r e s \ _ %   J T E   S t a t u s \ T a g I n f o \ V a l u e < / K e y > < / D i a g r a m O b j e c t K e y > < D i a g r a m O b j e c t K e y > < K e y > M e a s u r e s \ N u m   A p r   U n i t s   C o n t a c t e d < / K e y > < / D i a g r a m O b j e c t K e y > < D i a g r a m O b j e c t K e y > < K e y > M e a s u r e s \ N u m   A p r   U n i t s   C o n t a c t e d \ T a g I n f o \ F o r m u l a < / K e y > < / D i a g r a m O b j e c t K e y > < D i a g r a m O b j e c t K e y > < K e y > M e a s u r e s \ N u m   A p r   U n i t s   C o n t a c t e d \ T a g I n f o \ V a l u e < / K e y > < / D i a g r a m O b j e c t K e y > < D i a g r a m O b j e c t K e y > < K e y > M e a s u r e s \ N u m   A u g   U n i t s   C o n t a c t e d < / K e y > < / D i a g r a m O b j e c t K e y > < D i a g r a m O b j e c t K e y > < K e y > M e a s u r e s \ N u m   A u g   U n i t s   C o n t a c t e d \ T a g I n f o \ F o r m u l a < / K e y > < / D i a g r a m O b j e c t K e y > < D i a g r a m O b j e c t K e y > < K e y > M e a s u r e s \ N u m   A u g   U n i t s   C o n t a c t e d \ T a g I n f o \ V a l u e < / K e y > < / D i a g r a m O b j e c t K e y > < D i a g r a m O b j e c t K e y > < K e y > M e a s u r e s \ N u m   D e c   U n i t s   C o n t a c t e d < / K e y > < / D i a g r a m O b j e c t K e y > < D i a g r a m O b j e c t K e y > < K e y > M e a s u r e s \ N u m   D e c   U n i t s   C o n t a c t e d \ T a g I n f o \ F o r m u l a < / K e y > < / D i a g r a m O b j e c t K e y > < D i a g r a m O b j e c t K e y > < K e y > M e a s u r e s \ N u m   D e c   U n i t s   C o n t a c t e d \ T a g I n f o \ V a l u e < / K e y > < / D i a g r a m O b j e c t K e y > < D i a g r a m O b j e c t K e y > < K e y > M e a s u r e s \ N u m   F e b   U n i t s   C o n t a c t e d < / K e y > < / D i a g r a m O b j e c t K e y > < D i a g r a m O b j e c t K e y > < K e y > M e a s u r e s \ N u m   F e b   U n i t s   C o n t a c t e d \ T a g I n f o \ F o r m u l a < / K e y > < / D i a g r a m O b j e c t K e y > < D i a g r a m O b j e c t K e y > < K e y > M e a s u r e s \ N u m   F e b   U n i t s   C o n t a c t e d \ T a g I n f o \ V a l u e < / K e y > < / D i a g r a m O b j e c t K e y > < D i a g r a m O b j e c t K e y > < K e y > M e a s u r e s \ N u m   J a n   U n i t s   C o n t a c t e d < / K e y > < / D i a g r a m O b j e c t K e y > < D i a g r a m O b j e c t K e y > < K e y > M e a s u r e s \ N u m   J a n   U n i t s   C o n t a c t e d \ T a g I n f o \ F o r m u l a < / K e y > < / D i a g r a m O b j e c t K e y > < D i a g r a m O b j e c t K e y > < K e y > M e a s u r e s \ N u m   J a n   U n i t s   C o n t a c t e d \ T a g I n f o \ V a l u e < / K e y > < / D i a g r a m O b j e c t K e y > < D i a g r a m O b j e c t K e y > < K e y > M e a s u r e s \ N u m   J u l   U n i t s   C o n t a c t e d < / K e y > < / D i a g r a m O b j e c t K e y > < D i a g r a m O b j e c t K e y > < K e y > M e a s u r e s \ N u m   J u l   U n i t s   C o n t a c t e d \ T a g I n f o \ F o r m u l a < / K e y > < / D i a g r a m O b j e c t K e y > < D i a g r a m O b j e c t K e y > < K e y > M e a s u r e s \ N u m   J u l   U n i t s   C o n t a c t e d \ T a g I n f o \ V a l u e < / K e y > < / D i a g r a m O b j e c t K e y > < D i a g r a m O b j e c t K e y > < K e y > M e a s u r e s \ N u m   J u n   U n i t s   C o n t a c t e d < / K e y > < / D i a g r a m O b j e c t K e y > < D i a g r a m O b j e c t K e y > < K e y > M e a s u r e s \ N u m   J u n   U n i t s   C o n t a c t e d \ T a g I n f o \ F o r m u l a < / K e y > < / D i a g r a m O b j e c t K e y > < D i a g r a m O b j e c t K e y > < K e y > M e a s u r e s \ N u m   J u n   U n i t s   C o n t a c t e d \ T a g I n f o \ V a l u e < / K e y > < / D i a g r a m O b j e c t K e y > < D i a g r a m O b j e c t K e y > < K e y > M e a s u r e s \ N u m   M a r   U n i t s   C o n t a c t e d < / K e y > < / D i a g r a m O b j e c t K e y > < D i a g r a m O b j e c t K e y > < K e y > M e a s u r e s \ N u m   M a r   U n i t s   C o n t a c t e d \ T a g I n f o \ F o r m u l a < / K e y > < / D i a g r a m O b j e c t K e y > < D i a g r a m O b j e c t K e y > < K e y > M e a s u r e s \ N u m   M a r   U n i t s   C o n t a c t e d \ T a g I n f o \ V a l u e < / K e y > < / D i a g r a m O b j e c t K e y > < D i a g r a m O b j e c t K e y > < K e y > M e a s u r e s \ N u m   M a y   U n i t s   C o n t a c t e d < / K e y > < / D i a g r a m O b j e c t K e y > < D i a g r a m O b j e c t K e y > < K e y > M e a s u r e s \ N u m   M a y   U n i t s   C o n t a c t e d \ T a g I n f o \ F o r m u l a < / K e y > < / D i a g r a m O b j e c t K e y > < D i a g r a m O b j e c t K e y > < K e y > M e a s u r e s \ N u m   M a y   U n i t s   C o n t a c t e d \ T a g I n f o \ V a l u e < / K e y > < / D i a g r a m O b j e c t K e y > < D i a g r a m O b j e c t K e y > < K e y > M e a s u r e s \ N u m   N o v   U n i t s   C o n t a c t e d < / K e y > < / D i a g r a m O b j e c t K e y > < D i a g r a m O b j e c t K e y > < K e y > M e a s u r e s \ N u m   N o v   U n i t s   C o n t a c t e d \ T a g I n f o \ F o r m u l a < / K e y > < / D i a g r a m O b j e c t K e y > < D i a g r a m O b j e c t K e y > < K e y > M e a s u r e s \ N u m   N o v   U n i t s   C o n t a c t e d \ T a g I n f o \ V a l u e < / K e y > < / D i a g r a m O b j e c t K e y > < D i a g r a m O b j e c t K e y > < K e y > M e a s u r e s \ N u m   O c t   U n i t s   C o n t a c t e d < / K e y > < / D i a g r a m O b j e c t K e y > < D i a g r a m O b j e c t K e y > < K e y > M e a s u r e s \ N u m   O c t   U n i t s   C o n t a c t e d \ T a g I n f o \ F o r m u l a < / K e y > < / D i a g r a m O b j e c t K e y > < D i a g r a m O b j e c t K e y > < K e y > M e a s u r e s \ N u m   O c t   U n i t s   C o n t a c t e d \ T a g I n f o \ V a l u e < / K e y > < / D i a g r a m O b j e c t K e y > < D i a g r a m O b j e c t K e y > < K e y > M e a s u r e s \ N u m   S e p   U n i t s   C o n t a c t e d < / K e y > < / D i a g r a m O b j e c t K e y > < D i a g r a m O b j e c t K e y > < K e y > M e a s u r e s \ N u m   S e p   U n i t s   C o n t a c t e d \ T a g I n f o \ F o r m u l a < / K e y > < / D i a g r a m O b j e c t K e y > < D i a g r a m O b j e c t K e y > < K e y > M e a s u r e s \ N u m   S e p   U n i t s   C o n t a c t e d \ T a g I n f o \ V a l u e < / K e y > < / D i a g r a m O b j e c t K e y > < D i a g r a m O b j e c t K e y > < K e y > M e a s u r e s \ P c t   U n i t s   C o n t a c t e d   A p r < / K e y > < / D i a g r a m O b j e c t K e y > < D i a g r a m O b j e c t K e y > < K e y > M e a s u r e s \ P c t   U n i t s   C o n t a c t e d   A p r \ T a g I n f o \ F o r m u l a < / K e y > < / D i a g r a m O b j e c t K e y > < D i a g r a m O b j e c t K e y > < K e y > M e a s u r e s \ P c t   U n i t s   C o n t a c t e d   A p r \ T a g I n f o \ V a l u e < / K e y > < / D i a g r a m O b j e c t K e y > < D i a g r a m O b j e c t K e y > < K e y > M e a s u r e s \ P c t   U n i t s   C o n t a c t e d   A u g < / K e y > < / D i a g r a m O b j e c t K e y > < D i a g r a m O b j e c t K e y > < K e y > M e a s u r e s \ P c t   U n i t s   C o n t a c t e d   A u g \ T a g I n f o \ F o r m u l a < / K e y > < / D i a g r a m O b j e c t K e y > < D i a g r a m O b j e c t K e y > < K e y > M e a s u r e s \ P c t   U n i t s   C o n t a c t e d   A u g \ T a g I n f o \ V a l u e < / K e y > < / D i a g r a m O b j e c t K e y > < D i a g r a m O b j e c t K e y > < K e y > M e a s u r e s \ P c t   U n i t s   C o n t a c t e d   D e c < / K e y > < / D i a g r a m O b j e c t K e y > < D i a g r a m O b j e c t K e y > < K e y > M e a s u r e s \ P c t   U n i t s   C o n t a c t e d   D e c \ T a g I n f o \ F o r m u l a < / K e y > < / D i a g r a m O b j e c t K e y > < D i a g r a m O b j e c t K e y > < K e y > M e a s u r e s \ P c t   U n i t s   C o n t a c t e d   D e c \ T a g I n f o \ V a l u e < / K e y > < / D i a g r a m O b j e c t K e y > < D i a g r a m O b j e c t K e y > < K e y > M e a s u r e s \ P c t   U n i t s   C o n t a c t e d   F e b < / K e y > < / D i a g r a m O b j e c t K e y > < D i a g r a m O b j e c t K e y > < K e y > M e a s u r e s \ P c t   U n i t s   C o n t a c t e d   F e b \ T a g I n f o \ F o r m u l a < / K e y > < / D i a g r a m O b j e c t K e y > < D i a g r a m O b j e c t K e y > < K e y > M e a s u r e s \ P c t   U n i t s   C o n t a c t e d   F e b \ T a g I n f o \ V a l u e < / K e y > < / D i a g r a m O b j e c t K e y > < D i a g r a m O b j e c t K e y > < K e y > M e a s u r e s \ P c t   U n i t s   C o n t a c t e d   J a n < / K e y > < / D i a g r a m O b j e c t K e y > < D i a g r a m O b j e c t K e y > < K e y > M e a s u r e s \ P c t   U n i t s   C o n t a c t e d   J a n \ T a g I n f o \ F o r m u l a < / K e y > < / D i a g r a m O b j e c t K e y > < D i a g r a m O b j e c t K e y > < K e y > M e a s u r e s \ P c t   U n i t s   C o n t a c t e d   J a n \ T a g I n f o \ V a l u e < / K e y > < / D i a g r a m O b j e c t K e y > < D i a g r a m O b j e c t K e y > < K e y > M e a s u r e s \ P c t   U n i t s   C o n t a c t e d   J u l < / K e y > < / D i a g r a m O b j e c t K e y > < D i a g r a m O b j e c t K e y > < K e y > M e a s u r e s \ P c t   U n i t s   C o n t a c t e d   J u l \ T a g I n f o \ F o r m u l a < / K e y > < / D i a g r a m O b j e c t K e y > < D i a g r a m O b j e c t K e y > < K e y > M e a s u r e s \ P c t   U n i t s   C o n t a c t e d   J u l \ T a g I n f o \ V a l u e < / K e y > < / D i a g r a m O b j e c t K e y > < D i a g r a m O b j e c t K e y > < K e y > M e a s u r e s \ P c t   U n i t s   C o n t a c t e d   J u n < / K e y > < / D i a g r a m O b j e c t K e y > < D i a g r a m O b j e c t K e y > < K e y > M e a s u r e s \ P c t   U n i t s   C o n t a c t e d   J u n \ T a g I n f o \ F o r m u l a < / K e y > < / D i a g r a m O b j e c t K e y > < D i a g r a m O b j e c t K e y > < K e y > M e a s u r e s \ P c t   U n i t s   C o n t a c t e d   J u n \ T a g I n f o \ V a l u e < / K e y > < / D i a g r a m O b j e c t K e y > < D i a g r a m O b j e c t K e y > < K e y > M e a s u r e s \ P c t   U n i t s   C o n t a c t e d   M a r < / K e y > < / D i a g r a m O b j e c t K e y > < D i a g r a m O b j e c t K e y > < K e y > M e a s u r e s \ P c t   U n i t s   C o n t a c t e d   M a r \ T a g I n f o \ F o r m u l a < / K e y > < / D i a g r a m O b j e c t K e y > < D i a g r a m O b j e c t K e y > < K e y > M e a s u r e s \ P c t   U n i t s   C o n t a c t e d   M a r \ T a g I n f o \ V a l u e < / K e y > < / D i a g r a m O b j e c t K e y > < D i a g r a m O b j e c t K e y > < K e y > M e a s u r e s \ P c t   U n i t s   C o n t a c t e d   M a y < / K e y > < / D i a g r a m O b j e c t K e y > < D i a g r a m O b j e c t K e y > < K e y > M e a s u r e s \ P c t   U n i t s   C o n t a c t e d   M a y \ T a g I n f o \ F o r m u l a < / K e y > < / D i a g r a m O b j e c t K e y > < D i a g r a m O b j e c t K e y > < K e y > M e a s u r e s \ P c t   U n i t s   C o n t a c t e d   M a y \ T a g I n f o \ V a l u e < / K e y > < / D i a g r a m O b j e c t K e y > < D i a g r a m O b j e c t K e y > < K e y > M e a s u r e s \ P c t   U n i t s   C o n t a c t e d   N o v < / K e y > < / D i a g r a m O b j e c t K e y > < D i a g r a m O b j e c t K e y > < K e y > M e a s u r e s \ P c t   U n i t s   C o n t a c t e d   N o v \ T a g I n f o \ F o r m u l a < / K e y > < / D i a g r a m O b j e c t K e y > < D i a g r a m O b j e c t K e y > < K e y > M e a s u r e s \ P c t   U n i t s   C o n t a c t e d   N o v \ T a g I n f o \ V a l u e < / K e y > < / D i a g r a m O b j e c t K e y > < D i a g r a m O b j e c t K e y > < K e y > M e a s u r e s \ P c t   U n i t s   C o n t a c t e d   O c t < / K e y > < / D i a g r a m O b j e c t K e y > < D i a g r a m O b j e c t K e y > < K e y > M e a s u r e s \ P c t   U n i t s   C o n t a c t e d   O c t \ T a g I n f o \ F o r m u l a < / K e y > < / D i a g r a m O b j e c t K e y > < D i a g r a m O b j e c t K e y > < K e y > M e a s u r e s \ P c t   U n i t s   C o n t a c t e d   O c t \ T a g I n f o \ V a l u e < / K e y > < / D i a g r a m O b j e c t K e y > < D i a g r a m O b j e c t K e y > < K e y > M e a s u r e s \ P c t   U n i t s   C o n t a c t e d   S e p < / K e y > < / D i a g r a m O b j e c t K e y > < D i a g r a m O b j e c t K e y > < K e y > M e a s u r e s \ P c t   U n i t s   C o n t a c t e d   S e p \ T a g I n f o \ F o r m u l a < / K e y > < / D i a g r a m O b j e c t K e y > < D i a g r a m O b j e c t K e y > < K e y > M e a s u r e s \ P c t   U n i t s   C o n t a c t e d   S e p \ T a g I n f o \ V a l u e < / K e y > < / D i a g r a m O b j e c t K e y > < D i a g r a m O b j e c t K e y > < K e y > M e a s u r e s \ %   C o n t a c t e d   t h i s   M o n t h < / K e y > < / D i a g r a m O b j e c t K e y > < D i a g r a m O b j e c t K e y > < K e y > M e a s u r e s \ %   C o n t a c t e d   t h i s   M o n t h \ T a g I n f o \ F o r m u l a < / K e y > < / D i a g r a m O b j e c t K e y > < D i a g r a m O b j e c t K e y > < K e y > M e a s u r e s \ %   C o n t a c t e d   t h i s   M o n t h \ T a g I n f o \ V a l u e < / K e y > < / D i a g r a m O b j e c t K e y > < D i a g r a m O b j e c t K e y > < K e y > M e a s u r e s \ N u m _ C o u n c i l s < / K e y > < / D i a g r a m O b j e c t K e y > < D i a g r a m O b j e c t K e y > < K e y > M e a s u r e s \ N u m _ C o u n c i l s \ T a g I n f o \ F o r m u l a < / K e y > < / D i a g r a m O b j e c t K e y > < D i a g r a m O b j e c t K e y > < K e y > M e a s u r e s \ N u m _ C o u n c i l s \ T a g I n f o \ V a l u e < / K e y > < / D i a g r a m O b j e c t K e y > < D i a g r a m O b j e c t K e y > < K e y > M e a s u r e s \ S u m   o f   H a s   D e t a i l e d < / K e y > < / D i a g r a m O b j e c t K e y > < D i a g r a m O b j e c t K e y > < K e y > M e a s u r e s \ S u m   o f   H a s   D e t a i l e d \ T a g I n f o \ F o r m u l a < / K e y > < / D i a g r a m O b j e c t K e y > < D i a g r a m O b j e c t K e y > < K e y > M e a s u r e s \ S u m   o f   H a s   D e t a i l e d \ T a g I n f o \ V a l u e < / K e y > < / D i a g r a m O b j e c t K e y > < D i a g r a m O b j e c t K e y > < K e y > M e a s u r e s \ %   H a s   D e t a i l e d < / K e y > < / D i a g r a m O b j e c t K e y > < D i a g r a m O b j e c t K e y > < K e y > M e a s u r e s \ %   H a s   D e t a i l e d \ T a g I n f o \ F o r m u l a < / K e y > < / D i a g r a m O b j e c t K e y > < D i a g r a m O b j e c t K e y > < K e y > M e a s u r e s \ %   H a s   D e t a i l e d \ T a g I n f o \ V a l u e < / K e y > < / D i a g r a m O b j e c t K e y > < D i a g r a m O b j e c t K e y > < K e y > M e a s u r e s \ T o t a l   M e e t s   J T E   Y T D   T a r g e t < / K e y > < / D i a g r a m O b j e c t K e y > < D i a g r a m O b j e c t K e y > < K e y > M e a s u r e s \ T o t a l   M e e t s   J T E   Y T D   T a r g e t \ T a g I n f o \ F o r m u l a < / K e y > < / D i a g r a m O b j e c t K e y > < D i a g r a m O b j e c t K e y > < K e y > M e a s u r e s \ T o t a l   M e e t s   J T E   Y T D   T a r g e t \ T a g I n f o \ V a l u e < / K e y > < / D i a g r a m O b j e c t K e y > < D i a g r a m O b j e c t K e y > < K e y > M e a s u r e s \ %   J T E   T a r g e t < / K e y > < / D i a g r a m O b j e c t K e y > < D i a g r a m O b j e c t K e y > < K e y > M e a s u r e s \ %   J T E   T a r g e t \ T a g I n f o \ F o r m u l a < / K e y > < / D i a g r a m O b j e c t K e y > < D i a g r a m O b j e c t K e y > < K e y > M e a s u r e s \ %   J T E   T a r g e t \ T a g I n f o \ V a l u e < / K e y > < / D i a g r a m O b j e c t K e y > < D i a g r a m O b j e c t K e y > < K e y > M e a s u r e s \ %   N o t   C o n t a c t e d < / K e y > < / D i a g r a m O b j e c t K e y > < D i a g r a m O b j e c t K e y > < K e y > M e a s u r e s \ %   N o t   C o n t a c t e d \ T a g I n f o \ F o r m u l a < / K e y > < / D i a g r a m O b j e c t K e y > < D i a g r a m O b j e c t K e y > < K e y > M e a s u r e s \ %   N o t   C o n t a c t e d \ T a g I n f o \ V a l u e < / K e y > < / D i a g r a m O b j e c t K e y > < D i a g r a m O b j e c t K e y > < K e y > M e a s u r e s \ S u m   o f   C o n t a c t e d   2 < / K e y > < / D i a g r a m O b j e c t K e y > < D i a g r a m O b j e c t K e y > < K e y > M e a s u r e s \ S u m   o f   C o n t a c t e d   2 \ T a g I n f o \ F o r m u l a < / K e y > < / D i a g r a m O b j e c t K e y > < D i a g r a m O b j e c t K e y > < K e y > M e a s u r e s \ S u m   o f   C o n t a c t e d   2 \ T a g I n f o \ V a l u e < / K e y > < / D i a g r a m O b j e c t K e y > < D i a g r a m O b j e c t K e y > < K e y > M e a s u r e s \ S u m   o f   N e w   U n i t ?   2 < / K e y > < / D i a g r a m O b j e c t K e y > < D i a g r a m O b j e c t K e y > < K e y > M e a s u r e s \ S u m   o f   N e w   U n i t ?   2 \ T a g I n f o \ F o r m u l a < / K e y > < / D i a g r a m O b j e c t K e y > < D i a g r a m O b j e c t K e y > < K e y > M e a s u r e s \ S u m   o f   N e w   U n i t ?   2 \ T a g I n f o \ V a l u e < / K e y > < / D i a g r a m O b j e c t K e y > < D i a g r a m O b j e c t K e y > < K e y > M e a s u r e s \ S u m   o f   N U C   2 < / K e y > < / D i a g r a m O b j e c t K e y > < D i a g r a m O b j e c t K e y > < K e y > M e a s u r e s \ S u m   o f   N U C   2 \ T a g I n f o \ F o r m u l a < / K e y > < / D i a g r a m O b j e c t K e y > < D i a g r a m O b j e c t K e y > < K e y > M e a s u r e s \ S u m   o f   N U C   2 \ T a g I n f o \ V a l u e < / K e y > < / D i a g r a m O b j e c t K e y > < D i a g r a m O b j e c t K e y > < K e y > M e a s u r e s \ S u m   o f   J T E   2 < / K e y > < / D i a g r a m O b j e c t K e y > < D i a g r a m O b j e c t K e y > < K e y > M e a s u r e s \ S u m   o f   J T E   2 \ T a g I n f o \ F o r m u l a < / K e y > < / D i a g r a m O b j e c t K e y > < D i a g r a m O b j e c t K e y > < K e y > M e a s u r e s \ S u m   o f   J T E   2 \ T a g I n f o \ V a l u e < / K e y > < / D i a g r a m O b j e c t K e y > < D i a g r a m O b j e c t K e y > < K e y > M e a s u r e s \ S u m   o f   2 0 1 6   J T E   2 < / K e y > < / D i a g r a m O b j e c t K e y > < D i a g r a m O b j e c t K e y > < K e y > M e a s u r e s \ S u m   o f   2 0 1 6   J T E   2 \ T a g I n f o \ F o r m u l a < / K e y > < / D i a g r a m O b j e c t K e y > < D i a g r a m O b j e c t K e y > < K e y > M e a s u r e s \ S u m   o f   2 0 1 6   J T E   2 \ T a g I n f o \ V a l u e < / K e y > < / D i a g r a m O b j e c t K e y > < D i a g r a m O b j e c t K e y > < K e y > M e a s u r e s \ S u m   o f   U n i t   N u m b e r   2 < / K e y > < / D i a g r a m O b j e c t K e y > < D i a g r a m O b j e c t K e y > < K e y > M e a s u r e s \ S u m   o f   U n i t   N u m b e r   2 \ T a g I n f o \ F o r m u l a < / K e y > < / D i a g r a m O b j e c t K e y > < D i a g r a m O b j e c t K e y > < K e y > M e a s u r e s \ S u m   o f   U n i t   N u m b e r   2 \ T a g I n f o \ V a l u e < / K e y > < / D i a g r a m O b j e c t K e y > < D i a g r a m O b j e c t K e y > < K e y > M e a s u r e s \ C o u n t   o f   U n i t   N u m b e r   2 < / K e y > < / D i a g r a m O b j e c t K e y > < D i a g r a m O b j e c t K e y > < K e y > M e a s u r e s \ C o u n t   o f   U n i t   N u m b e r   2 \ T a g I n f o \ F o r m u l a < / K e y > < / D i a g r a m O b j e c t K e y > < D i a g r a m O b j e c t K e y > < K e y > M e a s u r e s \ C o u n t   o f   U n i t   N u m b e r   2 \ T a g I n f o \ V a l u e < / K e y > < / D i a g r a m O b j e c t K e y > < D i a g r a m O b j e c t K e y > < K e y > M e a s u r e s \ S u m   o f   T o t a l   2 < / K e y > < / D i a g r a m O b j e c t K e y > < D i a g r a m O b j e c t K e y > < K e y > M e a s u r e s \ S u m   o f   T o t a l   2 \ T a g I n f o \ F o r m u l a < / K e y > < / D i a g r a m O b j e c t K e y > < D i a g r a m O b j e c t K e y > < K e y > M e a s u r e s \ S u m   o f   T o t a l   2 \ T a g I n f o \ V a l u e < / K e y > < / D i a g r a m O b j e c t K e y > < D i a g r a m O b j e c t K e y > < K e y > M e a s u r e s \ C o u n t   o f   U n i t   T y p e   2 < / K e y > < / D i a g r a m O b j e c t K e y > < D i a g r a m O b j e c t K e y > < K e y > M e a s u r e s \ C o u n t   o f   U n i t   T y p e   2 \ T a g I n f o \ F o r m u l a < / K e y > < / D i a g r a m O b j e c t K e y > < D i a g r a m O b j e c t K e y > < K e y > M e a s u r e s \ C o u n t   o f   U n i t   T y p e   2 \ T a g I n f o \ V a l u e < / K e y > < / D i a g r a m O b j e c t K e y > < D i a g r a m O b j e c t K e y > < K e y > M e a s u r e s \ S u m   o f   T o t a l   D e t a i l e d   2 < / K e y > < / D i a g r a m O b j e c t K e y > < D i a g r a m O b j e c t K e y > < K e y > M e a s u r e s \ S u m   o f   T o t a l   D e t a i l e d   2 \ T a g I n f o \ F o r m u l a < / K e y > < / D i a g r a m O b j e c t K e y > < D i a g r a m O b j e c t K e y > < K e y > M e a s u r e s \ S u m   o f   T o t a l   D e t a i l e d   2 \ T a g I n f o \ V a l u e < / K e y > < / D i a g r a m O b j e c t K e y > < D i a g r a m O b j e c t K e y > < K e y > M e a s u r e s \ S u m   o f   M i s s e d   J T E < / K e y > < / D i a g r a m O b j e c t K e y > < D i a g r a m O b j e c t K e y > < K e y > M e a s u r e s \ S u m   o f   M i s s e d   J T E \ T a g I n f o \ F o r m u l a < / K e y > < / D i a g r a m O b j e c t K e y > < D i a g r a m O b j e c t K e y > < K e y > M e a s u r e s \ S u m   o f   M i s s e d   J T E \ T a g I n f o \ V a l u e < / K e y > < / D i a g r a m O b j e c t K e y > < D i a g r a m O b j e c t K e y > < K e y > M e a s u r e s \ S u m   o f   T o t a l   S i m p l e   2 < / K e y > < / D i a g r a m O b j e c t K e y > < D i a g r a m O b j e c t K e y > < K e y > M e a s u r e s \ S u m   o f   T o t a l   S i m p l e   2 \ T a g I n f o \ F o r m u l a < / K e y > < / D i a g r a m O b j e c t K e y > < D i a g r a m O b j e c t K e y > < K e y > M e a s u r e s \ S u m   o f   T o t a l   S i m p l e   2 \ T a g I n f o \ V a l u e < / K e y > < / D i a g r a m O b j e c t K e y > < D i a g r a m O b j e c t K e y > < K e y > M e a s u r e s \ C o u n t   o f   C h a r t e r   O r g   2 < / K e y > < / D i a g r a m O b j e c t K e y > < D i a g r a m O b j e c t K e y > < K e y > M e a s u r e s \ C o u n t   o f   C h a r t e r   O r g   2 \ T a g I n f o \ F o r m u l a < / K e y > < / D i a g r a m O b j e c t K e y > < D i a g r a m O b j e c t K e y > < K e y > M e a s u r e s \ C o u n t   o f   C h a r t e r   O r g   2 \ T a g I n f o \ V a l u e < / K e y > < / D i a g r a m O b j e c t K e y > < D i a g r a m O b j e c t K e y > < K e y > M e a s u r e s \ S u m   o f   U n i t K e y < / K e y > < / D i a g r a m O b j e c t K e y > < D i a g r a m O b j e c t K e y > < K e y > M e a s u r e s \ S u m   o f   U n i t K e y \ T a g I n f o \ F o r m u l a < / K e y > < / D i a g r a m O b j e c t K e y > < D i a g r a m O b j e c t K e y > < K e y > M e a s u r e s \ S u m   o f   U n i t K e y \ T a g I n f o \ V a l u e < / K e y > < / D i a g r a m O b j e c t K e y > < D i a g r a m O b j e c t K e y > < K e y > M e a s u r e s \ C o u n t   o f   U n i t K e y < / K e y > < / D i a g r a m O b j e c t K e y > < D i a g r a m O b j e c t K e y > < K e y > M e a s u r e s \ C o u n t   o f   U n i t K e y \ T a g I n f o \ F o r m u l a < / K e y > < / D i a g r a m O b j e c t K e y > < D i a g r a m O b j e c t K e y > < K e y > M e a s u r e s \ C o u n t   o f   U n i t K e y \ T a g I n f o \ V a l u e < / K e y > < / D i a g r a m O b j e c t K e y > < D i a g r a m O b j e c t K e y > < K e y > C o l u m n s \ C o u n c i l   N a m e < / K e y > < / D i a g r a m O b j e c t K e y > < D i a g r a m O b j e c t K e y > < K e y > C o l u m n s \ D i s t r i c t   N a m e < / K e y > < / D i a g r a m O b j e c t K e y > < D i a g r a m O b j e c t K e y > < K e y > C o l u m n s \ S u b D i s t r i c t   N a m e < / K e y > < / D i a g r a m O b j e c t K e y > < D i a g r a m O b j e c t K e y > < K e y > C o l u m n s \ U n i t   T y p e < / K e y > < / D i a g r a m O b j e c t K e y > < D i a g r a m O b j e c t K e y > < K e y > C o l u m n s \ U n i t   N u m b e r < / K e y > < / D i a g r a m O b j e c t K e y > < D i a g r a m O b j e c t K e y > < K e y > C o l u m n s \ C h a r t e r   O r g < / K e y > < / D i a g r a m O b j e c t K e y > < D i a g r a m O b j e c t K e y > < K e y > C o l u m n s \ N e w   U n i t < / K e y > < / D i a g r a m O b j e c t K e y > < D i a g r a m O b j e c t K e y > < K e y > C o l u m n s \ N e w   U n i t   D a t e < / K e y > < / D i a g r a m O b j e c t K e y > < D i a g r a m O b j e c t K e y > < K e y > C o l u m n s \ J a n   S i m p l e < / K e y > < / D i a g r a m O b j e c t K e y > < D i a g r a m O b j e c t K e y > < K e y > C o l u m n s \ J a n   D e t a i l e d < / K e y > < / D i a g r a m O b j e c t K e y > < D i a g r a m O b j e c t K e y > < K e y > C o l u m n s \ F e b   S i m p l e < / K e y > < / D i a g r a m O b j e c t K e y > < D i a g r a m O b j e c t K e y > < K e y > C o l u m n s \ F e b   D e t a i l e d < / K e y > < / D i a g r a m O b j e c t K e y > < D i a g r a m O b j e c t K e y > < K e y > C o l u m n s \ M a r   S i m p l e < / K e y > < / D i a g r a m O b j e c t K e y > < D i a g r a m O b j e c t K e y > < K e y > C o l u m n s \ M a r   D e t a i l e d < / K e y > < / D i a g r a m O b j e c t K e y > < D i a g r a m O b j e c t K e y > < K e y > C o l u m n s \ A p r   S i m p l e < / K e y > < / D i a g r a m O b j e c t K e y > < D i a g r a m O b j e c t K e y > < K e y > C o l u m n s \ A p r   D e t a i l e d < / K e y > < / D i a g r a m O b j e c t K e y > < D i a g r a m O b j e c t K e y > < K e y > C o l u m n s \ M a y   S i m p l e < / K e y > < / D i a g r a m O b j e c t K e y > < D i a g r a m O b j e c t K e y > < K e y > C o l u m n s \ M a y   D e t a i l e d < / K e y > < / D i a g r a m O b j e c t K e y > < D i a g r a m O b j e c t K e y > < K e y > C o l u m n s \ J u n   S i m p l e < / K e y > < / D i a g r a m O b j e c t K e y > < D i a g r a m O b j e c t K e y > < K e y > C o l u m n s \ J u n   D e t a i l e d < / K e y > < / D i a g r a m O b j e c t K e y > < D i a g r a m O b j e c t K e y > < K e y > C o l u m n s \ J u l   S i m p l e < / K e y > < / D i a g r a m O b j e c t K e y > < D i a g r a m O b j e c t K e y > < K e y > C o l u m n s \ J u l   D e t a i l e d < / K e y > < / D i a g r a m O b j e c t K e y > < D i a g r a m O b j e c t K e y > < K e y > C o l u m n s \ A u g   S i m p l e < / K e y > < / D i a g r a m O b j e c t K e y > < D i a g r a m O b j e c t K e y > < K e y > C o l u m n s \ A u g   D e t a i l e d < / K e y > < / D i a g r a m O b j e c t K e y > < D i a g r a m O b j e c t K e y > < K e y > C o l u m n s \ S e p   S i m p l e < / K e y > < / D i a g r a m O b j e c t K e y > < D i a g r a m O b j e c t K e y > < K e y > C o l u m n s \ S e p   D e t a i l e d < / K e y > < / D i a g r a m O b j e c t K e y > < D i a g r a m O b j e c t K e y > < K e y > C o l u m n s \ O c t   S i m p l e < / K e y > < / D i a g r a m O b j e c t K e y > < D i a g r a m O b j e c t K e y > < K e y > C o l u m n s \ O c t   D e t a i l e d < / K e y > < / D i a g r a m O b j e c t K e y > < D i a g r a m O b j e c t K e y > < K e y > C o l u m n s \ N o v   S i m p l e < / K e y > < / D i a g r a m O b j e c t K e y > < D i a g r a m O b j e c t K e y > < K e y > C o l u m n s \ N o v   D e t a i l e d < / K e y > < / D i a g r a m O b j e c t K e y > < D i a g r a m O b j e c t K e y > < K e y > C o l u m n s \ D e c   S i m p l e < / K e y > < / D i a g r a m O b j e c t K e y > < D i a g r a m O b j e c t K e y > < K e y > C o l u m n s \ D e c   D e t a i l e d < / K e y > < / D i a g r a m O b j e c t K e y > < D i a g r a m O b j e c t K e y > < K e y > C o l u m n s \ T o t a l < / K e y > < / D i a g r a m O b j e c t K e y > < D i a g r a m O b j e c t K e y > < K e y > C o l u m n s \ U n i t   N u m b e r   -   C o p y < / K e y > < / D i a g r a m O b j e c t K e y > < D i a g r a m O b j e c t K e y > < K e y > C o l u m n s \ U n i q u e < / K e y > < / D i a g r a m O b j e c t K e y > < D i a g r a m O b j e c t K e y > < K e y > C o l u m n s \ I n d e x < / K e y > < / D i a g r a m O b j e c t K e y > < D i a g r a m O b j e c t K e y > < K e y > C o l u m n s \ P a d d e d I n d e x < / K e y > < / D i a g r a m O b j e c t K e y > < D i a g r a m O b j e c t K e y > < K e y > C o l u m n s \ U n i t K e y < / K e y > < / D i a g r a m O b j e c t K e y > < D i a g r a m O b j e c t K e y > < K e y > C o l u m n s \ C o n t a c t e d < / K e y > < / D i a g r a m O b j e c t K e y > < D i a g r a m O b j e c t K e y > < K e y > C o l u m n s \ L a s t   C o n t a c t < / K e y > < / D i a g r a m O b j e c t K e y > < D i a g r a m O b j e c t K e y > < K e y > C o l u m n s \ N e w   U n i t   Y e a r < / K e y > < / D i a g r a m O b j e c t K e y > < D i a g r a m O b j e c t K e y > < K e y > C o l u m n s \ N e w   U n i t ? < / K e y > < / D i a g r a m O b j e c t K e y > < D i a g r a m O b j e c t K e y > < K e y > C o l u m n s \ T o t a l   D e t a i l e d < / K e y > < / D i a g r a m O b j e c t K e y > < D i a g r a m O b j e c t K e y > < K e y > C o l u m n s \ T o t a l   S i m p l e < / K e y > < / D i a g r a m O b j e c t K e y > < D i a g r a m O b j e c t K e y > < K e y > C o l u m n s \ N U C < / K e y > < / D i a g r a m O b j e c t K e y > < D i a g r a m O b j e c t K e y > < K e y > C o l u m n s \ J T E < / K e y > < / D i a g r a m O b j e c t K e y > < D i a g r a m O b j e c t K e y > < K e y > C o l u m n s \ 2 0 1 6   J T E < / K e y > < / D i a g r a m O b j e c t K e y > < D i a g r a m O b j e c t K e y > < K e y > C o l u m n s \ M i s s e d   J T E < / K e y > < / D i a g r a m O b j e c t K e y > < D i a g r a m O b j e c t K e y > < K e y > C o l u m n s \ H a s   C o m m i s s i o n e r < / K e y > < / D i a g r a m O b j e c t K e y > < D i a g r a m O b j e c t K e y > < K e y > C o l u m n s \ H a s   D e t a i l e d < / K e y > < / D i a g r a m O b j e c t K e y > < D i a g r a m O b j e c t K e y > < K e y > C o l u m n s \ M e e t s   J T E   Y T D   T a r g e t < / K e y > < / D i a g r a m O b j e c t K e y > < D i a g r a m O b j e c t K e y > < K e y > L i n k s \ & l t ; C o l u m n s \ S u m   o f   C o n t a c t e d   2 & g t ; - & l t ; M e a s u r e s \ C o n t a c t e d & g t ; < / K e y > < / D i a g r a m O b j e c t K e y > < D i a g r a m O b j e c t K e y > < K e y > L i n k s \ & l t ; C o l u m n s \ S u m   o f   C o n t a c t e d   2 & g t ; - & l t ; M e a s u r e s \ C o n t a c t e d & g t ; \ C O L U M N < / K e y > < / D i a g r a m O b j e c t K e y > < D i a g r a m O b j e c t K e y > < K e y > L i n k s \ & l t ; C o l u m n s \ S u m   o f   C o n t a c t e d   2 & g t ; - & l t ; M e a s u r e s \ C o n t a c t e d & g t ; \ M E A S U R E < / K e y > < / D i a g r a m O b j e c t K e y > < D i a g r a m O b j e c t K e y > < K e y > L i n k s \ & l t ; C o l u m n s \ S u m   o f   N e w   U n i t ?   2 & g t ; - & l t ; M e a s u r e s \ N e w   U n i t ? & g t ; < / K e y > < / D i a g r a m O b j e c t K e y > < D i a g r a m O b j e c t K e y > < K e y > L i n k s \ & l t ; C o l u m n s \ S u m   o f   N e w   U n i t ?   2 & g t ; - & l t ; M e a s u r e s \ N e w   U n i t ? & g t ; \ C O L U M N < / K e y > < / D i a g r a m O b j e c t K e y > < D i a g r a m O b j e c t K e y > < K e y > L i n k s \ & l t ; C o l u m n s \ S u m   o f   N e w   U n i t ?   2 & g t ; - & l t ; M e a s u r e s \ N e w   U n i t ? & g t ; \ M E A S U R E < / K e y > < / D i a g r a m O b j e c t K e y > < D i a g r a m O b j e c t K e y > < K e y > L i n k s \ & l t ; C o l u m n s \ S u m   o f   N U C   2 & g t ; - & l t ; M e a s u r e s \ N U C & g t ; < / K e y > < / D i a g r a m O b j e c t K e y > < D i a g r a m O b j e c t K e y > < K e y > L i n k s \ & l t ; C o l u m n s \ S u m   o f   N U C   2 & g t ; - & l t ; M e a s u r e s \ N U C & g t ; \ C O L U M N < / K e y > < / D i a g r a m O b j e c t K e y > < D i a g r a m O b j e c t K e y > < K e y > L i n k s \ & l t ; C o l u m n s \ S u m   o f   N U C   2 & g t ; - & l t ; M e a s u r e s \ N U C & g t ; \ M E A S U R E < / K e y > < / D i a g r a m O b j e c t K e y > < D i a g r a m O b j e c t K e y > < K e y > L i n k s \ & l t ; C o l u m n s \ S u m   o f   J T E   2 & g t ; - & l t ; M e a s u r e s \ J T E & g t ; < / K e y > < / D i a g r a m O b j e c t K e y > < D i a g r a m O b j e c t K e y > < K e y > L i n k s \ & l t ; C o l u m n s \ S u m   o f   J T E   2 & g t ; - & l t ; M e a s u r e s \ J T E & g t ; \ C O L U M N < / K e y > < / D i a g r a m O b j e c t K e y > < D i a g r a m O b j e c t K e y > < K e y > L i n k s \ & l t ; C o l u m n s \ S u m   o f   J T E   2 & g t ; - & l t ; M e a s u r e s \ J T E & g t ; \ M E A S U R E < / K e y > < / D i a g r a m O b j e c t K e y > < D i a g r a m O b j e c t K e y > < K e y > L i n k s \ & l t ; C o l u m n s \ S u m   o f   2 0 1 6   J T E   2 & g t ; - & l t ; M e a s u r e s \ 2 0 1 6   J T E & g t ; < / K e y > < / D i a g r a m O b j e c t K e y > < D i a g r a m O b j e c t K e y > < K e y > L i n k s \ & l t ; C o l u m n s \ S u m   o f   2 0 1 6   J T E   2 & g t ; - & l t ; M e a s u r e s \ 2 0 1 6   J T E & g t ; \ C O L U M N < / K e y > < / D i a g r a m O b j e c t K e y > < D i a g r a m O b j e c t K e y > < K e y > L i n k s \ & l t ; C o l u m n s \ S u m   o f   2 0 1 6   J T E   2 & g t ; - & l t ; M e a s u r e s \ 2 0 1 6   J T E & g t ; \ M E A S U R E < / K e y > < / D i a g r a m O b j e c t K e y > < D i a g r a m O b j e c t K e y > < K e y > L i n k s \ & l t ; C o l u m n s \ S u m   o f   U n i t   N u m b e r   2 & g t ; - & l t ; M e a s u r e s \ U n i t   N u m b e r & g t ; < / K e y > < / D i a g r a m O b j e c t K e y > < D i a g r a m O b j e c t K e y > < K e y > L i n k s \ & l t ; C o l u m n s \ S u m   o f   U n i t   N u m b e r   2 & g t ; - & l t ; M e a s u r e s \ U n i t   N u m b e r & g t ; \ C O L U M N < / K e y > < / D i a g r a m O b j e c t K e y > < D i a g r a m O b j e c t K e y > < K e y > L i n k s \ & l t ; C o l u m n s \ S u m   o f   U n i t   N u m b e r   2 & g t ; - & l t ; M e a s u r e s \ U n i t   N u m b e r & g t ; \ M E A S U R E < / K e y > < / D i a g r a m O b j e c t K e y > < D i a g r a m O b j e c t K e y > < K e y > L i n k s \ & l t ; C o l u m n s \ C o u n t   o f   U n i t   N u m b e r   2 & g t ; - & l t ; M e a s u r e s \ U n i t   N u m b e r & g t ; < / K e y > < / D i a g r a m O b j e c t K e y > < D i a g r a m O b j e c t K e y > < K e y > L i n k s \ & l t ; C o l u m n s \ C o u n t   o f   U n i t   N u m b e r   2 & g t ; - & l t ; M e a s u r e s \ U n i t   N u m b e r & g t ; \ C O L U M N < / K e y > < / D i a g r a m O b j e c t K e y > < D i a g r a m O b j e c t K e y > < K e y > L i n k s \ & l t ; C o l u m n s \ C o u n t   o f   U n i t   N u m b e r   2 & g t ; - & l t ; M e a s u r e s \ U n i t   N u m b e r & g t ; \ M E A S U R E < / K e y > < / D i a g r a m O b j e c t K e y > < D i a g r a m O b j e c t K e y > < K e y > L i n k s \ & l t ; C o l u m n s \ S u m   o f   T o t a l   2 & g t ; - & l t ; M e a s u r e s \ T o t a l & g t ; < / K e y > < / D i a g r a m O b j e c t K e y > < D i a g r a m O b j e c t K e y > < K e y > L i n k s \ & l t ; C o l u m n s \ S u m   o f   T o t a l   2 & g t ; - & l t ; M e a s u r e s \ T o t a l & g t ; \ C O L U M N < / K e y > < / D i a g r a m O b j e c t K e y > < D i a g r a m O b j e c t K e y > < K e y > L i n k s \ & l t ; C o l u m n s \ S u m   o f   T o t a l   2 & g t ; - & l t ; M e a s u r e s \ T o t a l & g t ; \ M E A S U R E < / K e y > < / D i a g r a m O b j e c t K e y > < D i a g r a m O b j e c t K e y > < K e y > L i n k s \ & l t ; C o l u m n s \ C o u n t   o f   U n i t   T y p e   2 & g t ; - & l t ; M e a s u r e s \ U n i t   T y p e & g t ; < / K e y > < / D i a g r a m O b j e c t K e y > < D i a g r a m O b j e c t K e y > < K e y > L i n k s \ & l t ; C o l u m n s \ C o u n t   o f   U n i t   T y p e   2 & g t ; - & l t ; M e a s u r e s \ U n i t   T y p e & g t ; \ C O L U M N < / K e y > < / D i a g r a m O b j e c t K e y > < D i a g r a m O b j e c t K e y > < K e y > L i n k s \ & l t ; C o l u m n s \ C o u n t   o f   U n i t   T y p e   2 & g t ; - & l t ; M e a s u r e s \ U n i t   T y p e & g t ; \ M E A S U R E < / K e y > < / D i a g r a m O b j e c t K e y > < D i a g r a m O b j e c t K e y > < K e y > L i n k s \ & l t ; C o l u m n s \ S u m   o f   T o t a l   D e t a i l e d   2 & g t ; - & l t ; M e a s u r e s \ T o t a l   D e t a i l e d & g t ; < / K e y > < / D i a g r a m O b j e c t K e y > < D i a g r a m O b j e c t K e y > < K e y > L i n k s \ & l t ; C o l u m n s \ S u m   o f   T o t a l   D e t a i l e d   2 & g t ; - & l t ; M e a s u r e s \ T o t a l   D e t a i l e d & g t ; \ C O L U M N < / K e y > < / D i a g r a m O b j e c t K e y > < D i a g r a m O b j e c t K e y > < K e y > L i n k s \ & l t ; C o l u m n s \ S u m   o f   T o t a l   D e t a i l e d   2 & g t ; - & l t ; M e a s u r e s \ T o t a l   D e t a i l e d & g t ; \ M E A S U R E < / K e y > < / D i a g r a m O b j e c t K e y > < D i a g r a m O b j e c t K e y > < K e y > L i n k s \ & l t ; C o l u m n s \ S u m   o f   M i s s e d   J T E & g t ; - & l t ; M e a s u r e s \ M i s s e d   J T E & g t ; < / K e y > < / D i a g r a m O b j e c t K e y > < D i a g r a m O b j e c t K e y > < K e y > L i n k s \ & l t ; C o l u m n s \ S u m   o f   M i s s e d   J T E & g t ; - & l t ; M e a s u r e s \ M i s s e d   J T E & g t ; \ C O L U M N < / K e y > < / D i a g r a m O b j e c t K e y > < D i a g r a m O b j e c t K e y > < K e y > L i n k s \ & l t ; C o l u m n s \ S u m   o f   M i s s e d   J T E & g t ; - & l t ; M e a s u r e s \ M i s s e d   J T E & g t ; \ M E A S U R E < / K e y > < / D i a g r a m O b j e c t K e y > < D i a g r a m O b j e c t K e y > < K e y > L i n k s \ & l t ; C o l u m n s \ S u m   o f   T o t a l   S i m p l e   2 & g t ; - & l t ; M e a s u r e s \ T o t a l   S i m p l e & g t ; < / K e y > < / D i a g r a m O b j e c t K e y > < D i a g r a m O b j e c t K e y > < K e y > L i n k s \ & l t ; C o l u m n s \ S u m   o f   T o t a l   S i m p l e   2 & g t ; - & l t ; M e a s u r e s \ T o t a l   S i m p l e & g t ; \ C O L U M N < / K e y > < / D i a g r a m O b j e c t K e y > < D i a g r a m O b j e c t K e y > < K e y > L i n k s \ & l t ; C o l u m n s \ S u m   o f   T o t a l   S i m p l e   2 & g t ; - & l t ; M e a s u r e s \ T o t a l   S i m p l e & g t ; \ M E A S U R E < / K e y > < / D i a g r a m O b j e c t K e y > < D i a g r a m O b j e c t K e y > < K e y > L i n k s \ & l t ; C o l u m n s \ C o u n t   o f   C h a r t e r   O r g   2 & g t ; - & l t ; M e a s u r e s \ C h a r t e r   O r g & g t ; < / K e y > < / D i a g r a m O b j e c t K e y > < D i a g r a m O b j e c t K e y > < K e y > L i n k s \ & l t ; C o l u m n s \ C o u n t   o f   C h a r t e r   O r g   2 & g t ; - & l t ; M e a s u r e s \ C h a r t e r   O r g & g t ; \ C O L U M N < / K e y > < / D i a g r a m O b j e c t K e y > < D i a g r a m O b j e c t K e y > < K e y > L i n k s \ & l t ; C o l u m n s \ C o u n t   o f   C h a r t e r   O r g   2 & g t ; - & l t ; M e a s u r e s \ C h a r t e r   O r g & g t ; \ M E A S U R E < / K e y > < / D i a g r a m O b j e c t K e y > < D i a g r a m O b j e c t K e y > < K e y > L i n k s \ & l t ; C o l u m n s \ S u m   o f   U n i t K e y & g t ; - & l t ; M e a s u r e s \ U n i t K e y & g t ; < / K e y > < / D i a g r a m O b j e c t K e y > < D i a g r a m O b j e c t K e y > < K e y > L i n k s \ & l t ; C o l u m n s \ S u m   o f   U n i t K e y & g t ; - & l t ; M e a s u r e s \ U n i t K e y & g t ; \ C O L U M N < / K e y > < / D i a g r a m O b j e c t K e y > < D i a g r a m O b j e c t K e y > < K e y > L i n k s \ & l t ; C o l u m n s \ S u m   o f   U n i t K e y & g t ; - & l t ; M e a s u r e s \ U n i t K e y & g t ; \ M E A S U R E < / K e y > < / D i a g r a m O b j e c t K e y > < D i a g r a m O b j e c t K e y > < K e y > L i n k s \ & l t ; C o l u m n s \ C o u n t   o f   U n i t K e y & g t ; - & l t ; M e a s u r e s \ U n i t K e y & g t ; < / K e y > < / D i a g r a m O b j e c t K e y > < D i a g r a m O b j e c t K e y > < K e y > L i n k s \ & l t ; C o l u m n s \ C o u n t   o f   U n i t K e y & g t ; - & l t ; M e a s u r e s \ U n i t K e y & g t ; \ C O L U M N < / K e y > < / D i a g r a m O b j e c t K e y > < D i a g r a m O b j e c t K e y > < K e y > L i n k s \ & l t ; C o l u m n s \ C o u n t   o f   U n i t K e y & g t ; - & l t ; M e a s u r e s \ U n i t K e y & g t ; \ M E A S U R E 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 M e a s u r e s \ D a y O f M o n t h < / K e y > < / a : K e y > < a : V a l u e   i : t y p e = " M e a s u r e G r i d N o d e V i e w S t a t e " > < L a y e d O u t > t r u e < / L a y e d O u t > < / a : V a l u e > < / a : K e y V a l u e O f D i a g r a m O b j e c t K e y a n y T y p e z b w N T n L X > < a : K e y V a l u e O f D i a g r a m O b j e c t K e y a n y T y p e z b w N T n L X > < a : K e y > < K e y > M e a s u r e s \ D a y O f M o n t h \ T a g I n f o \ F o r m u l a < / K e y > < / a : K e y > < a : V a l u e   i : t y p e = " M e a s u r e G r i d V i e w S t a t e I D i a g r a m T a g A d d i t i o n a l I n f o " / > < / a : K e y V a l u e O f D i a g r a m O b j e c t K e y a n y T y p e z b w N T n L X > < a : K e y V a l u e O f D i a g r a m O b j e c t K e y a n y T y p e z b w N T n L X > < a : K e y > < K e y > M e a s u r e s \ D a y O f M o n t h \ T a g I n f o \ V a l u e < / K e y > < / a : K e y > < a : V a l u e   i : t y p e = " M e a s u r e G r i d V i e w S t a t e I D i a g r a m T a g A d d i t i o n a l I n f o " / > < / a : K e y V a l u e O f D i a g r a m O b j e c t K e y a n y T y p e z b w N T n L X > < a : K e y V a l u e O f D i a g r a m O b j e c t K e y a n y T y p e z b w N T n L X > < a : K e y > < K e y > M e a s u r e s \ M o n t h O f Y e a r < / K e y > < / a : K e y > < a : V a l u e   i : t y p e = " M e a s u r e G r i d N o d e V i e w S t a t e " > < L a y e d O u t > t r u e < / L a y e d O u t > < R o w > 1 < / R o w > < / a : V a l u e > < / a : K e y V a l u e O f D i a g r a m O b j e c t K e y a n y T y p e z b w N T n L X > < a : K e y V a l u e O f D i a g r a m O b j e c t K e y a n y T y p e z b w N T n L X > < a : K e y > < K e y > M e a s u r e s \ M o n t h O f Y e a r \ T a g I n f o \ F o r m u l a < / K e y > < / a : K e y > < a : V a l u e   i : t y p e = " M e a s u r e G r i d V i e w S t a t e I D i a g r a m T a g A d d i t i o n a l I n f o " / > < / a : K e y V a l u e O f D i a g r a m O b j e c t K e y a n y T y p e z b w N T n L X > < a : K e y V a l u e O f D i a g r a m O b j e c t K e y a n y T y p e z b w N T n L X > < a : K e y > < K e y > M e a s u r e s \ M o n t h O f Y e a r \ T a g I n f o \ V a l u e < / K e y > < / a : K e y > < a : V a l u e   i : t y p e = " M e a s u r e G r i d V i e w S t a t e I D i a g r a m T a g A d d i t i o n a l I n f o " / > < / a : K e y V a l u e O f D i a g r a m O b j e c t K e y a n y T y p e z b w N T n L X > < a : K e y V a l u e O f D i a g r a m O b j e c t K e y a n y T y p e z b w N T n L X > < a : K e y > < K e y > M e a s u r e s \ _ %   J T E   G o a l < / K e y > < / a : K e y > < a : V a l u e   i : t y p e = " M e a s u r e G r i d N o d e V i e w S t a t e " > < L a y e d O u t > t r u e < / L a y e d O u t > < R o w > 2 < / R o w > < / a : V a l u e > < / a : K e y V a l u e O f D i a g r a m O b j e c t K e y a n y T y p e z b w N T n L X > < a : K e y V a l u e O f D i a g r a m O b j e c t K e y a n y T y p e z b w N T n L X > < a : K e y > < K e y > M e a s u r e s \ _ %   J T E   G o a l \ T a g I n f o \ F o r m u l a < / K e y > < / a : K e y > < a : V a l u e   i : t y p e = " M e a s u r e G r i d V i e w S t a t e I D i a g r a m T a g A d d i t i o n a l I n f o " / > < / a : K e y V a l u e O f D i a g r a m O b j e c t K e y a n y T y p e z b w N T n L X > < a : K e y V a l u e O f D i a g r a m O b j e c t K e y a n y T y p e z b w N T n L X > < a : K e y > < K e y > M e a s u r e s \ _ %   J T E   G o a l \ T a g I n f o \ V a l u e < / K e y > < / a : K e y > < a : V a l u e   i : t y p e = " M e a s u r e G r i d V i e w S t a t e I D i a g r a m T a g A d d i t i o n a l I n f o " / > < / a : K e y V a l u e O f D i a g r a m O b j e c t K e y a n y T y p e z b w N T n L X > < a : K e y V a l u e O f D i a g r a m O b j e c t K e y a n y T y p e z b w N T n L X > < a : K e y > < K e y > M e a s u r e s \ C u r r e n t M o n t h < / K e y > < / a : K e y > < a : V a l u e   i : t y p e = " M e a s u r e G r i d N o d e V i e w S t a t e " > < L a y e d O u t > t r u e < / L a y e d O u t > < R o w > 3 < / R o w > < / a : V a l u e > < / a : K e y V a l u e O f D i a g r a m O b j e c t K e y a n y T y p e z b w N T n L X > < a : K e y V a l u e O f D i a g r a m O b j e c t K e y a n y T y p e z b w N T n L X > < a : K e y > < K e y > M e a s u r e s \ C u r r e n t M o n t h \ T a g I n f o \ F o r m u l a < / K e y > < / a : K e y > < a : V a l u e   i : t y p e = " M e a s u r e G r i d V i e w S t a t e I D i a g r a m T a g A d d i t i o n a l I n f o " / > < / a : K e y V a l u e O f D i a g r a m O b j e c t K e y a n y T y p e z b w N T n L X > < a : K e y V a l u e O f D i a g r a m O b j e c t K e y a n y T y p e z b w N T n L X > < a : K e y > < K e y > M e a s u r e s \ C u r r e n t M o n t h \ T a g I n f o \ V a l u e < / K e y > < / a : K e y > < a : V a l u e   i : t y p e = " M e a s u r e G r i d V i e w S t a t e I D i a g r a m T a g A d d i t i o n a l I n f o " / > < / a : K e y V a l u e O f D i a g r a m O b j e c t K e y a n y T y p e z b w N T n L X > < a : K e y V a l u e O f D i a g r a m O b j e c t K e y a n y T y p e z b w N T n L X > < a : K e y > < K e y > M e a s u r e s \ C u r r e n t M o n t h N a m e < / K e y > < / a : K e y > < a : V a l u e   i : t y p e = " M e a s u r e G r i d N o d e V i e w S t a t e " > < L a y e d O u t > t r u e < / L a y e d O u t > < R o w > 4 < / R o w > < / a : V a l u e > < / a : K e y V a l u e O f D i a g r a m O b j e c t K e y a n y T y p e z b w N T n L X > < a : K e y V a l u e O f D i a g r a m O b j e c t K e y a n y T y p e z b w N T n L X > < a : K e y > < K e y > M e a s u r e s \ C u r r e n t M o n t h N a m e \ T a g I n f o \ F o r m u l a < / K e y > < / a : K e y > < a : V a l u e   i : t y p e = " M e a s u r e G r i d V i e w S t a t e I D i a g r a m T a g A d d i t i o n a l I n f o " / > < / a : K e y V a l u e O f D i a g r a m O b j e c t K e y a n y T y p e z b w N T n L X > < a : K e y V a l u e O f D i a g r a m O b j e c t K e y a n y T y p e z b w N T n L X > < a : K e y > < K e y > M e a s u r e s \ C u r r e n t M o n t h N a m e \ T a g I n f o \ V a l u e < / K e y > < / a : K e y > < a : V a l u e   i : t y p e = " M e a s u r e G r i d V i e w S t a t e I D i a g r a m T a g A d d i t i o n a l I n f o " / > < / a : K e y V a l u e O f D i a g r a m O b j e c t K e y a n y T y p e z b w N T n L X > < a : K e y V a l u e O f D i a g r a m O b j e c t K e y a n y T y p e z b w N T n L X > < a : K e y > < K e y > M e a s u r e s \ J T E   P r o - r a t a < / K e y > < / a : K e y > < a : V a l u e   i : t y p e = " M e a s u r e G r i d N o d e V i e w S t a t e " > < L a y e d O u t > t r u e < / L a y e d O u t > < R o w > 5 < / R o w > < / a : V a l u e > < / a : K e y V a l u e O f D i a g r a m O b j e c t K e y a n y T y p e z b w N T n L X > < a : K e y V a l u e O f D i a g r a m O b j e c t K e y a n y T y p e z b w N T n L X > < a : K e y > < K e y > M e a s u r e s \ J T E   P r o - r a t a \ T a g I n f o \ F o r m u l a < / K e y > < / a : K e y > < a : V a l u e   i : t y p e = " M e a s u r e G r i d V i e w S t a t e I D i a g r a m T a g A d d i t i o n a l I n f o " / > < / a : K e y V a l u e O f D i a g r a m O b j e c t K e y a n y T y p e z b w N T n L X > < a : K e y V a l u e O f D i a g r a m O b j e c t K e y a n y T y p e z b w N T n L X > < a : K e y > < K e y > M e a s u r e s \ J T E   P r o - r a t a \ T a g I n f o \ V a l u e < / K e y > < / a : K e y > < a : V a l u e   i : t y p e = " M e a s u r e G r i d V i e w S t a t e I D i a g r a m T a g A d d i t i o n a l I n f o " / > < / a : K e y V a l u e O f D i a g r a m O b j e c t K e y a n y T y p e z b w N T n L X > < a : K e y V a l u e O f D i a g r a m O b j e c t K e y a n y T y p e z b w N T n L X > < a : K e y > < K e y > M e a s u r e s \ #   C o n t a c t e d   t h i s   M o n t h < / K e y > < / a : K e y > < a : V a l u e   i : t y p e = " M e a s u r e G r i d N o d e V i e w S t a t e " > < L a y e d O u t > t r u e < / L a y e d O u t > < R o w > 6 < / R o w > < / a : V a l u e > < / a : K e y V a l u e O f D i a g r a m O b j e c t K e y a n y T y p e z b w N T n L X > < a : K e y V a l u e O f D i a g r a m O b j e c t K e y a n y T y p e z b w N T n L X > < a : K e y > < K e y > M e a s u r e s \ #   C o n t a c t e d   t h i s   M o n t h \ T a g I n f o \ F o r m u l a < / K e y > < / a : K e y > < a : V a l u e   i : t y p e = " M e a s u r e G r i d V i e w S t a t e I D i a g r a m T a g A d d i t i o n a l I n f o " / > < / a : K e y V a l u e O f D i a g r a m O b j e c t K e y a n y T y p e z b w N T n L X > < a : K e y V a l u e O f D i a g r a m O b j e c t K e y a n y T y p e z b w N T n L X > < a : K e y > < K e y > M e a s u r e s \ #   C o n t a c t e d   t h i s   M o n t h \ T a g I n f o \ V a l u e < / K e y > < / a : K e y > < a : V a l u e   i : t y p e = " M e a s u r e G r i d V i e w S t a t e I D i a g r a m T a g A d d i t i o n a l I n f o " / > < / a : K e y V a l u e O f D i a g r a m O b j e c t K e y a n y T y p e z b w N T n L X > < a : K e y V a l u e O f D i a g r a m O b j e c t K e y a n y T y p e z b w N T n L X > < a : K e y > < K e y > M e a s u r e s \ C o u n t   o f   C h a r t e r   O r g < / K e y > < / a : K e y > < a : V a l u e   i : t y p e = " M e a s u r e G r i d N o d e V i e w S t a t e " > < L a y e d O u t > t r u e < / L a y e d O u t > < R o w > 7 < / R o w > < / a : V a l u e > < / a : K e y V a l u e O f D i a g r a m O b j e c t K e y a n y T y p e z b w N T n L X > < a : K e y V a l u e O f D i a g r a m O b j e c t K e y a n y T y p e z b w N T n L X > < a : K e y > < K e y > M e a s u r e s \ C o u n t   o f   C h a r t e r   O r g \ T a g I n f o \ F o r m u l a < / K e y > < / a : K e y > < a : V a l u e   i : t y p e = " M e a s u r e G r i d V i e w S t a t e I D i a g r a m T a g A d d i t i o n a l I n f o " / > < / a : K e y V a l u e O f D i a g r a m O b j e c t K e y a n y T y p e z b w N T n L X > < a : K e y V a l u e O f D i a g r a m O b j e c t K e y a n y T y p e z b w N T n L X > < a : K e y > < K e y > M e a s u r e s \ C o u n t   o f   C h a r t e r   O r g \ T a g I n f o \ V a l u e < / K e y > < / a : K e y > < a : V a l u e   i : t y p e = " M e a s u r e G r i d V i e w S t a t e I D i a g r a m T a g A d d i t i o n a l I n f o " / > < / a : K e y V a l u e O f D i a g r a m O b j e c t K e y a n y T y p e z b w N T n L X > < a : K e y V a l u e O f D i a g r a m O b j e c t K e y a n y T y p e z b w N T n L X > < a : K e y > < K e y > M e a s u r e s \ C o u n t   o f   U n i t   N u m b e r < / K e y > < / a : K e y > < a : V a l u e   i : t y p e = " M e a s u r e G r i d N o d e V i e w S t a t e " > < L a y e d O u t > t r u e < / L a y e d O u t > < R o w > 8 < / R o w > < / a : V a l u e > < / a : K e y V a l u e O f D i a g r a m O b j e c t K e y a n y T y p e z b w N T n L X > < a : K e y V a l u e O f D i a g r a m O b j e c t K e y a n y T y p e z b w N T n L X > < a : K e y > < K e y > M e a s u r e s \ C o u n t   o f   U n i t   N u m b e r \ T a g I n f o \ F o r m u l a < / K e y > < / a : K e y > < a : V a l u e   i : t y p e = " M e a s u r e G r i d V i e w S t a t e I D i a g r a m T a g A d d i t i o n a l I n f o " / > < / a : K e y V a l u e O f D i a g r a m O b j e c t K e y a n y T y p e z b w N T n L X > < a : K e y V a l u e O f D i a g r a m O b j e c t K e y a n y T y p e z b w N T n L X > < a : K e y > < K e y > M e a s u r e s \ C o u n t   o f   U n i t   N u m b e r \ T a g I n f o \ V a l u e < / K e y > < / a : K e y > < a : V a l u e   i : t y p e = " M e a s u r e G r i d V i e w S t a t e I D i a g r a m T a g A d d i t i o n a l I n f o " / > < / a : K e y V a l u e O f D i a g r a m O b j e c t K e y a n y T y p e z b w N T n L X > < a : K e y V a l u e O f D i a g r a m O b j e c t K e y a n y T y p e z b w N T n L X > < a : K e y > < K e y > M e a s u r e s \ C o u n t   o f   U n i t   T y p e < / K e y > < / a : K e y > < a : V a l u e   i : t y p e = " M e a s u r e G r i d N o d e V i e w S t a t e " > < L a y e d O u t > t r u e < / L a y e d O u t > < R o w > 9 < / R o w > < / a : V a l u e > < / a : K e y V a l u e O f D i a g r a m O b j e c t K e y a n y T y p e z b w N T n L X > < a : K e y V a l u e O f D i a g r a m O b j e c t K e y a n y T y p e z b w N T n L X > < a : K e y > < K e y > M e a s u r e s \ C o u n t   o f   U n i t   T y p e \ T a g I n f o \ F o r m u l a < / K e y > < / a : K e y > < a : V a l u e   i : t y p e = " M e a s u r e G r i d V i e w S t a t e I D i a g r a m T a g A d d i t i o n a l I n f o " / > < / a : K e y V a l u e O f D i a g r a m O b j e c t K e y a n y T y p e z b w N T n L X > < a : K e y V a l u e O f D i a g r a m O b j e c t K e y a n y T y p e z b w N T n L X > < a : K e y > < K e y > M e a s u r e s \ C o u n t   o f   U n i t   T y p e \ T a g I n f o \ V a l u e < / K e y > < / a : K e y > < a : V a l u e   i : t y p e = " M e a s u r e G r i d V i e w S t a t e I D i a g r a m T a g A d d i t i o n a l I n f o " / > < / a : K e y V a l u e O f D i a g r a m O b j e c t K e y a n y T y p e z b w N T n L X > < a : K e y V a l u e O f D i a g r a m O b j e c t K e y a n y T y p e z b w N T n L X > < a : K e y > < K e y > M e a s u r e s \ C o u n t   o f   L a s t   C o n t a c t < / K e y > < / a : K e y > < a : V a l u e   i : t y p e = " M e a s u r e G r i d N o d e V i e w S t a t e " > < L a y e d O u t > t r u e < / L a y e d O u t > < R o w > 1 0 < / R o w > < / a : V a l u e > < / a : K e y V a l u e O f D i a g r a m O b j e c t K e y a n y T y p e z b w N T n L X > < a : K e y V a l u e O f D i a g r a m O b j e c t K e y a n y T y p e z b w N T n L X > < a : K e y > < K e y > M e a s u r e s \ C o u n t   o f   L a s t   C o n t a c t \ T a g I n f o \ F o r m u l a < / K e y > < / a : K e y > < a : V a l u e   i : t y p e = " M e a s u r e G r i d V i e w S t a t e I D i a g r a m T a g A d d i t i o n a l I n f o " / > < / a : K e y V a l u e O f D i a g r a m O b j e c t K e y a n y T y p e z b w N T n L X > < a : K e y V a l u e O f D i a g r a m O b j e c t K e y a n y T y p e z b w N T n L X > < a : K e y > < K e y > M e a s u r e s \ C o u n t   o f   L a s t   C o n t a c t \ T a g I n f o \ V a l u e < / K e y > < / a : K e y > < a : V a l u e   i : t y p e = " M e a s u r e G r i d V i e w S t a t e I D i a g r a m T a g A d d i t i o n a l I n f o " / > < / a : K e y V a l u e O f D i a g r a m O b j e c t K e y a n y T y p e z b w N T n L X > < a : K e y V a l u e O f D i a g r a m O b j e c t K e y a n y T y p e z b w N T n L X > < a : K e y > < K e y > M e a s u r e s \ S u m   o f   2 0 1 6   J T E < / K e y > < / a : K e y > < a : V a l u e   i : t y p e = " M e a s u r e G r i d N o d e V i e w S t a t e " > < L a y e d O u t > t r u e < / L a y e d O u t > < R o w > 1 1 < / R o w > < / a : V a l u e > < / a : K e y V a l u e O f D i a g r a m O b j e c t K e y a n y T y p e z b w N T n L X > < a : K e y V a l u e O f D i a g r a m O b j e c t K e y a n y T y p e z b w N T n L X > < a : K e y > < K e y > M e a s u r e s \ S u m   o f   2 0 1 6   J T E \ T a g I n f o \ F o r m u l a < / K e y > < / a : K e y > < a : V a l u e   i : t y p e = " M e a s u r e G r i d V i e w S t a t e I D i a g r a m T a g A d d i t i o n a l I n f o " / > < / a : K e y V a l u e O f D i a g r a m O b j e c t K e y a n y T y p e z b w N T n L X > < a : K e y V a l u e O f D i a g r a m O b j e c t K e y a n y T y p e z b w N T n L X > < a : K e y > < K e y > M e a s u r e s \ S u m   o f   2 0 1 6   J T E \ T a g I n f o \ V a l u e < / K e y > < / a : K e y > < a : V a l u e   i : t y p e = " M e a s u r e G r i d V i e w S t a t e I D i a g r a m T a g A d d i t i o n a l I n f o " / > < / a : K e y V a l u e O f D i a g r a m O b j e c t K e y a n y T y p e z b w N T n L X > < a : K e y V a l u e O f D i a g r a m O b j e c t K e y a n y T y p e z b w N T n L X > < a : K e y > < K e y > M e a s u r e s \ S u m   o f   C o n t a c t e d < / K e y > < / a : K e y > < a : V a l u e   i : t y p e = " M e a s u r e G r i d N o d e V i e w S t a t e " > < L a y e d O u t > t r u e < / L a y e d O u t > < R o w > 1 2 < / R o w > < / a : V a l u e > < / a : K e y V a l u e O f D i a g r a m O b j e c t K e y a n y T y p e z b w N T n L X > < a : K e y V a l u e O f D i a g r a m O b j e c t K e y a n y T y p e z b w N T n L X > < a : K e y > < K e y > M e a s u r e s \ S u m   o f   C o n t a c t e d \ T a g I n f o \ F o r m u l a < / K e y > < / a : K e y > < a : V a l u e   i : t y p e = " M e a s u r e G r i d V i e w S t a t e I D i a g r a m T a g A d d i t i o n a l I n f o " / > < / a : K e y V a l u e O f D i a g r a m O b j e c t K e y a n y T y p e z b w N T n L X > < a : K e y V a l u e O f D i a g r a m O b j e c t K e y a n y T y p e z b w N T n L X > < a : K e y > < K e y > M e a s u r e s \ S u m   o f   C o n t a c t e d \ T a g I n f o \ V a l u e < / K e y > < / a : K e y > < a : V a l u e   i : t y p e = " M e a s u r e G r i d V i e w S t a t e I D i a g r a m T a g A d d i t i o n a l I n f o " / > < / a : K e y V a l u e O f D i a g r a m O b j e c t K e y a n y T y p e z b w N T n L X > < a : K e y V a l u e O f D i a g r a m O b j e c t K e y a n y T y p e z b w N T n L X > < a : K e y > < K e y > M e a s u r e s \ S u m   o f   J T E < / K e y > < / a : K e y > < a : V a l u e   i : t y p e = " M e a s u r e G r i d N o d e V i e w S t a t e " > < L a y e d O u t > t r u e < / L a y e d O u t > < R o w > 1 3 < / R o w > < / a : V a l u e > < / a : K e y V a l u e O f D i a g r a m O b j e c t K e y a n y T y p e z b w N T n L X > < a : K e y V a l u e O f D i a g r a m O b j e c t K e y a n y T y p e z b w N T n L X > < a : K e y > < K e y > M e a s u r e s \ S u m   o f   J T E \ T a g I n f o \ F o r m u l a < / K e y > < / a : K e y > < a : V a l u e   i : t y p e = " M e a s u r e G r i d V i e w S t a t e I D i a g r a m T a g A d d i t i o n a l I n f o " / > < / a : K e y V a l u e O f D i a g r a m O b j e c t K e y a n y T y p e z b w N T n L X > < a : K e y V a l u e O f D i a g r a m O b j e c t K e y a n y T y p e z b w N T n L X > < a : K e y > < K e y > M e a s u r e s \ S u m   o f   J T E \ T a g I n f o \ V a l u e < / K e y > < / a : K e y > < a : V a l u e   i : t y p e = " M e a s u r e G r i d V i e w S t a t e I D i a g r a m T a g A d d i t i o n a l I n f o " / > < / a : K e y V a l u e O f D i a g r a m O b j e c t K e y a n y T y p e z b w N T n L X > < a : K e y V a l u e O f D i a g r a m O b j e c t K e y a n y T y p e z b w N T n L X > < a : K e y > < K e y > M e a s u r e s \ S u m   o f   N e w   U n i t ? < / K e y > < / a : K e y > < a : V a l u e   i : t y p e = " M e a s u r e G r i d N o d e V i e w S t a t e " > < L a y e d O u t > t r u e < / L a y e d O u t > < R o w > 1 4 < / R o w > < / a : V a l u e > < / a : K e y V a l u e O f D i a g r a m O b j e c t K e y a n y T y p e z b w N T n L X > < a : K e y V a l u e O f D i a g r a m O b j e c t K e y a n y T y p e z b w N T n L X > < a : K e y > < K e y > M e a s u r e s \ S u m   o f   N e w   U n i t ? \ T a g I n f o \ F o r m u l a < / K e y > < / a : K e y > < a : V a l u e   i : t y p e = " M e a s u r e G r i d V i e w S t a t e I D i a g r a m T a g A d d i t i o n a l I n f o " / > < / a : K e y V a l u e O f D i a g r a m O b j e c t K e y a n y T y p e z b w N T n L X > < a : K e y V a l u e O f D i a g r a m O b j e c t K e y a n y T y p e z b w N T n L X > < a : K e y > < K e y > M e a s u r e s \ S u m   o f   N e w   U n i t ? \ T a g I n f o \ V a l u e < / K e y > < / a : K e y > < a : V a l u e   i : t y p e = " M e a s u r e G r i d V i e w S t a t e I D i a g r a m T a g A d d i t i o n a l I n f o " / > < / a : K e y V a l u e O f D i a g r a m O b j e c t K e y a n y T y p e z b w N T n L X > < a : K e y V a l u e O f D i a g r a m O b j e c t K e y a n y T y p e z b w N T n L X > < a : K e y > < K e y > M e a s u r e s \ S u m   o f   N U C < / K e y > < / a : K e y > < a : V a l u e   i : t y p e = " M e a s u r e G r i d N o d e V i e w S t a t e " > < C o l u m n > 1 < / C o l u m n > < L a y e d O u t > t r u e < / L a y e d O u t > < / a : V a l u e > < / a : K e y V a l u e O f D i a g r a m O b j e c t K e y a n y T y p e z b w N T n L X > < a : K e y V a l u e O f D i a g r a m O b j e c t K e y a n y T y p e z b w N T n L X > < a : K e y > < K e y > M e a s u r e s \ S u m   o f   N U C \ T a g I n f o \ F o r m u l a < / K e y > < / a : K e y > < a : V a l u e   i : t y p e = " M e a s u r e G r i d V i e w S t a t e I D i a g r a m T a g A d d i t i o n a l I n f o " / > < / a : K e y V a l u e O f D i a g r a m O b j e c t K e y a n y T y p e z b w N T n L X > < a : K e y V a l u e O f D i a g r a m O b j e c t K e y a n y T y p e z b w N T n L X > < a : K e y > < K e y > M e a s u r e s \ S u m   o f   N U C \ T a g I n f o \ V a l u e < / K e y > < / a : K e y > < a : V a l u e   i : t y p e = " M e a s u r e G r i d V i e w S t a t e I D i a g r a m T a g A d d i t i o n a l I n f o " / > < / a : K e y V a l u e O f D i a g r a m O b j e c t K e y a n y T y p e z b w N T n L X > < a : K e y V a l u e O f D i a g r a m O b j e c t K e y a n y T y p e z b w N T n L X > < a : K e y > < K e y > M e a s u r e s \ S u m   o f   T o t a l < / K e y > < / a : K e y > < a : V a l u e   i : t y p e = " M e a s u r e G r i d N o d e V i e w S t a t e " > < C o l u m n > 1 < / C o l u m n > < L a y e d O u t > t r u e < / L a y e d O u t > < R o w > 1 < / R o w > < / a : V a l u e > < / a : K e y V a l u e O f D i a g r a m O b j e c t K e y a n y T y p e z b w N T n L X > < a : K e y V a l u e O f D i a g r a m O b j e c t K e y a n y T y p e z b w N T n L X > < a : K e y > < K e y > M e a s u r e s \ S u m   o f   T o t a l \ T a g I n f o \ F o r m u l a < / K e y > < / a : K e y > < a : V a l u e   i : t y p e = " M e a s u r e G r i d V i e w S t a t e I D i a g r a m T a g A d d i t i o n a l I n f o " / > < / a : K e y V a l u e O f D i a g r a m O b j e c t K e y a n y T y p e z b w N T n L X > < a : K e y V a l u e O f D i a g r a m O b j e c t K e y a n y T y p e z b w N T n L X > < a : K e y > < K e y > M e a s u r e s \ S u m   o f   T o t a l \ T a g I n f o \ V a l u e < / K e y > < / a : K e y > < a : V a l u e   i : t y p e = " M e a s u r e G r i d V i e w S t a t e I D i a g r a m T a g A d d i t i o n a l I n f o " / > < / a : K e y V a l u e O f D i a g r a m O b j e c t K e y a n y T y p e z b w N T n L X > < a : K e y V a l u e O f D i a g r a m O b j e c t K e y a n y T y p e z b w N T n L X > < a : K e y > < K e y > M e a s u r e s \ S u m   o f   T o t a l   D e t a i l e d < / K e y > < / a : K e y > < a : V a l u e   i : t y p e = " M e a s u r e G r i d N o d e V i e w S t a t e " > < C o l u m n > 1 < / C o l u m n > < L a y e d O u t > t r u e < / L a y e d O u t > < R o w > 2 < / R o w > < / a : V a l u e > < / a : K e y V a l u e O f D i a g r a m O b j e c t K e y a n y T y p e z b w N T n L X > < a : K e y V a l u e O f D i a g r a m O b j e c t K e y a n y T y p e z b w N T n L X > < a : K e y > < K e y > M e a s u r e s \ S u m   o f   T o t a l   D e t a i l e d \ T a g I n f o \ F o r m u l a < / K e y > < / a : K e y > < a : V a l u e   i : t y p e = " M e a s u r e G r i d V i e w S t a t e I D i a g r a m T a g A d d i t i o n a l I n f o " / > < / a : K e y V a l u e O f D i a g r a m O b j e c t K e y a n y T y p e z b w N T n L X > < a : K e y V a l u e O f D i a g r a m O b j e c t K e y a n y T y p e z b w N T n L X > < a : K e y > < K e y > M e a s u r e s \ S u m   o f   T o t a l   D e t a i l e d \ T a g I n f o \ V a l u e < / K e y > < / a : K e y > < a : V a l u e   i : t y p e = " M e a s u r e G r i d V i e w S t a t e I D i a g r a m T a g A d d i t i o n a l I n f o " / > < / a : K e y V a l u e O f D i a g r a m O b j e c t K e y a n y T y p e z b w N T n L X > < a : K e y V a l u e O f D i a g r a m O b j e c t K e y a n y T y p e z b w N T n L X > < a : K e y > < K e y > M e a s u r e s \ S u m   o f   T o t a l   S i m p l e < / K e y > < / a : K e y > < a : V a l u e   i : t y p e = " M e a s u r e G r i d N o d e V i e w S t a t e " > < C o l u m n > 1 < / C o l u m n > < L a y e d O u t > t r u e < / L a y e d O u t > < R o w > 3 < / R o w > < / a : V a l u e > < / a : K e y V a l u e O f D i a g r a m O b j e c t K e y a n y T y p e z b w N T n L X > < a : K e y V a l u e O f D i a g r a m O b j e c t K e y a n y T y p e z b w N T n L X > < a : K e y > < K e y > M e a s u r e s \ S u m   o f   T o t a l   S i m p l e \ T a g I n f o \ F o r m u l a < / K e y > < / a : K e y > < a : V a l u e   i : t y p e = " M e a s u r e G r i d V i e w S t a t e I D i a g r a m T a g A d d i t i o n a l I n f o " / > < / a : K e y V a l u e O f D i a g r a m O b j e c t K e y a n y T y p e z b w N T n L X > < a : K e y V a l u e O f D i a g r a m O b j e c t K e y a n y T y p e z b w N T n L X > < a : K e y > < K e y > M e a s u r e s \ S u m   o f   T o t a l   S i m p l e \ T a g I n f o \ V a l u e < / K e y > < / a : K e y > < a : V a l u e   i : t y p e = " M e a s u r e G r i d V i e w S t a t e I D i a g r a m T a g A d d i t i o n a l I n f o " / > < / a : K e y V a l u e O f D i a g r a m O b j e c t K e y a n y T y p e z b w N T n L X > < a : K e y V a l u e O f D i a g r a m O b j e c t K e y a n y T y p e z b w N T n L X > < a : K e y > < K e y > M e a s u r e s \ S u m   o f   U n i t   N u m b e r < / K e y > < / a : K e y > < a : V a l u e   i : t y p e = " M e a s u r e G r i d N o d e V i e w S t a t e " > < C o l u m n > 1 < / C o l u m n > < L a y e d O u t > t r u e < / L a y e d O u t > < R o w > 4 < / R o w > < / a : V a l u e > < / a : K e y V a l u e O f D i a g r a m O b j e c t K e y a n y T y p e z b w N T n L X > < a : K e y V a l u e O f D i a g r a m O b j e c t K e y a n y T y p e z b w N T n L X > < a : K e y > < K e y > M e a s u r e s \ S u m   o f   U n i t   N u m b e r \ T a g I n f o \ F o r m u l a < / K e y > < / a : K e y > < a : V a l u e   i : t y p e = " M e a s u r e G r i d V i e w S t a t e I D i a g r a m T a g A d d i t i o n a l I n f o " / > < / a : K e y V a l u e O f D i a g r a m O b j e c t K e y a n y T y p e z b w N T n L X > < a : K e y V a l u e O f D i a g r a m O b j e c t K e y a n y T y p e z b w N T n L X > < a : K e y > < K e y > M e a s u r e s \ S u m   o f   U n i t   N u m b e r \ T a g I n f o \ V a l u e < / K e y > < / a : K e y > < a : V a l u e   i : t y p e = " M e a s u r e G r i d V i e w S t a t e I D i a g r a m T a g A d d i t i o n a l I n f o " / > < / a : K e y V a l u e O f D i a g r a m O b j e c t K e y a n y T y p e z b w N T n L X > < a : K e y V a l u e O f D i a g r a m O b j e c t K e y a n y T y p e z b w N T n L X > < a : K e y > < K e y > M e a s u r e s \ %   C o n t a c t e d < / K e y > < / a : K e y > < a : V a l u e   i : t y p e = " M e a s u r e G r i d N o d e V i e w S t a t e " > < C o l u m n > 1 < / C o l u m n > < L a y e d O u t > t r u e < / L a y e d O u t > < R o w > 5 < / R o w > < / a : V a l u e > < / a : K e y V a l u e O f D i a g r a m O b j e c t K e y a n y T y p e z b w N T n L X > < a : K e y V a l u e O f D i a g r a m O b j e c t K e y a n y T y p e z b w N T n L X > < a : K e y > < K e y > M e a s u r e s \ %   C o n t a c t e d \ T a g I n f o \ F o r m u l a < / K e y > < / a : K e y > < a : V a l u e   i : t y p e = " M e a s u r e G r i d V i e w S t a t e I D i a g r a m T a g A d d i t i o n a l I n f o " / > < / a : K e y V a l u e O f D i a g r a m O b j e c t K e y a n y T y p e z b w N T n L X > < a : K e y V a l u e O f D i a g r a m O b j e c t K e y a n y T y p e z b w N T n L X > < a : K e y > < K e y > M e a s u r e s \ %   C o n t a c t e d \ T a g I n f o \ V a l u e < / K e y > < / a : K e y > < a : V a l u e   i : t y p e = " M e a s u r e G r i d V i e w S t a t e I D i a g r a m T a g A d d i t i o n a l I n f o " / > < / a : K e y V a l u e O f D i a g r a m O b j e c t K e y a n y T y p e z b w N T n L X > < a : K e y V a l u e O f D i a g r a m O b j e c t K e y a n y T y p e z b w N T n L X > < a : K e y > < K e y > M e a s u r e s \ %   2 0 1 6   J T E < / K e y > < / a : K e y > < a : V a l u e   i : t y p e = " M e a s u r e G r i d N o d e V i e w S t a t e " > < C o l u m n > 1 < / C o l u m n > < L a y e d O u t > t r u e < / L a y e d O u t > < R o w > 6 < / R o w > < / a : V a l u e > < / a : K e y V a l u e O f D i a g r a m O b j e c t K e y a n y T y p e z b w N T n L X > < a : K e y V a l u e O f D i a g r a m O b j e c t K e y a n y T y p e z b w N T n L X > < a : K e y > < K e y > M e a s u r e s \ %   2 0 1 6   J T E \ T a g I n f o \ F o r m u l a < / K e y > < / a : K e y > < a : V a l u e   i : t y p e = " M e a s u r e G r i d V i e w S t a t e I D i a g r a m T a g A d d i t i o n a l I n f o " / > < / a : K e y V a l u e O f D i a g r a m O b j e c t K e y a n y T y p e z b w N T n L X > < a : K e y V a l u e O f D i a g r a m O b j e c t K e y a n y T y p e z b w N T n L X > < a : K e y > < K e y > M e a s u r e s \ %   2 0 1 6   J T E \ T a g I n f o \ V a l u e < / K e y > < / a : K e y > < a : V a l u e   i : t y p e = " M e a s u r e G r i d V i e w S t a t e I D i a g r a m T a g A d d i t i o n a l I n f o " / > < / a : K e y V a l u e O f D i a g r a m O b j e c t K e y a n y T y p e z b w N T n L X > < a : K e y V a l u e O f D i a g r a m O b j e c t K e y a n y T y p e z b w N T n L X > < a : K e y > < K e y > M e a s u r e s \ %   J T E < / K e y > < / a : K e y > < a : V a l u e   i : t y p e = " M e a s u r e G r i d N o d e V i e w S t a t e " > < C o l u m n > 1 < / C o l u m n > < L a y e d O u t > t r u e < / L a y e d O u t > < R o w > 7 < / R o w > < / a : V a l u e > < / a : K e y V a l u e O f D i a g r a m O b j e c t K e y a n y T y p e z b w N T n L X > < a : K e y V a l u e O f D i a g r a m O b j e c t K e y a n y T y p e z b w N T n L X > < a : K e y > < K e y > M e a s u r e s \ %   J T E \ T a g I n f o \ F o r m u l a < / K e y > < / a : K e y > < a : V a l u e   i : t y p e = " M e a s u r e G r i d V i e w S t a t e I D i a g r a m T a g A d d i t i o n a l I n f o " / > < / a : K e y V a l u e O f D i a g r a m O b j e c t K e y a n y T y p e z b w N T n L X > < a : K e y V a l u e O f D i a g r a m O b j e c t K e y a n y T y p e z b w N T n L X > < a : K e y > < K e y > M e a s u r e s \ %   J T E \ T a g I n f o \ V a l u e < / K e y > < / a : K e y > < a : V a l u e   i : t y p e = " M e a s u r e G r i d V i e w S t a t e I D i a g r a m T a g A d d i t i o n a l I n f o " / > < / a : K e y V a l u e O f D i a g r a m O b j e c t K e y a n y T y p e z b w N T n L X > < a : K e y V a l u e O f D i a g r a m O b j e c t K e y a n y T y p e z b w N T n L X > < a : K e y > < K e y > M e a s u r e s \ %   N U C < / K e y > < / a : K e y > < a : V a l u e   i : t y p e = " M e a s u r e G r i d N o d e V i e w S t a t e " > < C o l u m n > 1 < / C o l u m n > < L a y e d O u t > t r u e < / L a y e d O u t > < R o w > 8 < / R o w > < / a : V a l u e > < / a : K e y V a l u e O f D i a g r a m O b j e c t K e y a n y T y p e z b w N T n L X > < a : K e y V a l u e O f D i a g r a m O b j e c t K e y a n y T y p e z b w N T n L X > < a : K e y > < K e y > M e a s u r e s \ %   N U C \ T a g I n f o \ F o r m u l a < / K e y > < / a : K e y > < a : V a l u e   i : t y p e = " M e a s u r e G r i d V i e w S t a t e I D i a g r a m T a g A d d i t i o n a l I n f o " / > < / a : K e y V a l u e O f D i a g r a m O b j e c t K e y a n y T y p e z b w N T n L X > < a : K e y V a l u e O f D i a g r a m O b j e c t K e y a n y T y p e z b w N T n L X > < a : K e y > < K e y > M e a s u r e s \ %   N U C \ T a g I n f o \ V a l u e < / K e y > < / a : K e y > < a : V a l u e   i : t y p e = " M e a s u r e G r i d V i e w S t a t e I D i a g r a m T a g A d d i t i o n a l I n f o " / > < / a : K e y V a l u e O f D i a g r a m O b j e c t K e y a n y T y p e z b w N T n L X > < a : K e y V a l u e O f D i a g r a m O b j e c t K e y a n y T y p e z b w N T n L X > < a : K e y > < K e y > M e a s u r e s \ _ %   J T E   S t a t u s < / K e y > < / a : K e y > < a : V a l u e   i : t y p e = " M e a s u r e G r i d N o d e V i e w S t a t e " > < C o l u m n > 1 < / C o l u m n > < L a y e d O u t > t r u e < / L a y e d O u t > < R o w > 9 < / R o w > < / a : V a l u e > < / a : K e y V a l u e O f D i a g r a m O b j e c t K e y a n y T y p e z b w N T n L X > < a : K e y V a l u e O f D i a g r a m O b j e c t K e y a n y T y p e z b w N T n L X > < a : K e y > < K e y > M e a s u r e s \ _ %   J T E   S t a t u s \ T a g I n f o \ F o r m u l a < / K e y > < / a : K e y > < a : V a l u e   i : t y p e = " M e a s u r e G r i d V i e w S t a t e I D i a g r a m T a g A d d i t i o n a l I n f o " / > < / a : K e y V a l u e O f D i a g r a m O b j e c t K e y a n y T y p e z b w N T n L X > < a : K e y V a l u e O f D i a g r a m O b j e c t K e y a n y T y p e z b w N T n L X > < a : K e y > < K e y > M e a s u r e s \ _ %   J T E   S t a t u s \ T a g I n f o \ V a l u e < / K e y > < / a : K e y > < a : V a l u e   i : t y p e = " M e a s u r e G r i d V i e w S t a t e I D i a g r a m T a g A d d i t i o n a l I n f o " / > < / a : K e y V a l u e O f D i a g r a m O b j e c t K e y a n y T y p e z b w N T n L X > < a : K e y V a l u e O f D i a g r a m O b j e c t K e y a n y T y p e z b w N T n L X > < a : K e y > < K e y > M e a s u r e s \ N u m   A p r   U n i t s   C o n t a c t e d < / K e y > < / a : K e y > < a : V a l u e   i : t y p e = " M e a s u r e G r i d N o d e V i e w S t a t e " > < C o l u m n > 1 < / C o l u m n > < L a y e d O u t > t r u e < / L a y e d O u t > < R o w > 1 0 < / R o w > < / a : V a l u e > < / a : K e y V a l u e O f D i a g r a m O b j e c t K e y a n y T y p e z b w N T n L X > < a : K e y V a l u e O f D i a g r a m O b j e c t K e y a n y T y p e z b w N T n L X > < a : K e y > < K e y > M e a s u r e s \ N u m   A p r   U n i t s   C o n t a c t e d \ T a g I n f o \ F o r m u l a < / K e y > < / a : K e y > < a : V a l u e   i : t y p e = " M e a s u r e G r i d V i e w S t a t e I D i a g r a m T a g A d d i t i o n a l I n f o " / > < / a : K e y V a l u e O f D i a g r a m O b j e c t K e y a n y T y p e z b w N T n L X > < a : K e y V a l u e O f D i a g r a m O b j e c t K e y a n y T y p e z b w N T n L X > < a : K e y > < K e y > M e a s u r e s \ N u m   A p r   U n i t s   C o n t a c t e d \ T a g I n f o \ V a l u e < / K e y > < / a : K e y > < a : V a l u e   i : t y p e = " M e a s u r e G r i d V i e w S t a t e I D i a g r a m T a g A d d i t i o n a l I n f o " / > < / a : K e y V a l u e O f D i a g r a m O b j e c t K e y a n y T y p e z b w N T n L X > < a : K e y V a l u e O f D i a g r a m O b j e c t K e y a n y T y p e z b w N T n L X > < a : K e y > < K e y > M e a s u r e s \ N u m   A u g   U n i t s   C o n t a c t e d < / K e y > < / a : K e y > < a : V a l u e   i : t y p e = " M e a s u r e G r i d N o d e V i e w S t a t e " > < C o l u m n > 1 < / C o l u m n > < L a y e d O u t > t r u e < / L a y e d O u t > < R o w > 1 1 < / R o w > < / a : V a l u e > < / a : K e y V a l u e O f D i a g r a m O b j e c t K e y a n y T y p e z b w N T n L X > < a : K e y V a l u e O f D i a g r a m O b j e c t K e y a n y T y p e z b w N T n L X > < a : K e y > < K e y > M e a s u r e s \ N u m   A u g   U n i t s   C o n t a c t e d \ T a g I n f o \ F o r m u l a < / K e y > < / a : K e y > < a : V a l u e   i : t y p e = " M e a s u r e G r i d V i e w S t a t e I D i a g r a m T a g A d d i t i o n a l I n f o " / > < / a : K e y V a l u e O f D i a g r a m O b j e c t K e y a n y T y p e z b w N T n L X > < a : K e y V a l u e O f D i a g r a m O b j e c t K e y a n y T y p e z b w N T n L X > < a : K e y > < K e y > M e a s u r e s \ N u m   A u g   U n i t s   C o n t a c t e d \ T a g I n f o \ V a l u e < / K e y > < / a : K e y > < a : V a l u e   i : t y p e = " M e a s u r e G r i d V i e w S t a t e I D i a g r a m T a g A d d i t i o n a l I n f o " / > < / a : K e y V a l u e O f D i a g r a m O b j e c t K e y a n y T y p e z b w N T n L X > < a : K e y V a l u e O f D i a g r a m O b j e c t K e y a n y T y p e z b w N T n L X > < a : K e y > < K e y > M e a s u r e s \ N u m   D e c   U n i t s   C o n t a c t e d < / K e y > < / a : K e y > < a : V a l u e   i : t y p e = " M e a s u r e G r i d N o d e V i e w S t a t e " > < C o l u m n > 1 < / C o l u m n > < L a y e d O u t > t r u e < / L a y e d O u t > < R o w > 1 2 < / R o w > < / a : V a l u e > < / a : K e y V a l u e O f D i a g r a m O b j e c t K e y a n y T y p e z b w N T n L X > < a : K e y V a l u e O f D i a g r a m O b j e c t K e y a n y T y p e z b w N T n L X > < a : K e y > < K e y > M e a s u r e s \ N u m   D e c   U n i t s   C o n t a c t e d \ T a g I n f o \ F o r m u l a < / K e y > < / a : K e y > < a : V a l u e   i : t y p e = " M e a s u r e G r i d V i e w S t a t e I D i a g r a m T a g A d d i t i o n a l I n f o " / > < / a : K e y V a l u e O f D i a g r a m O b j e c t K e y a n y T y p e z b w N T n L X > < a : K e y V a l u e O f D i a g r a m O b j e c t K e y a n y T y p e z b w N T n L X > < a : K e y > < K e y > M e a s u r e s \ N u m   D e c   U n i t s   C o n t a c t e d \ T a g I n f o \ V a l u e < / K e y > < / a : K e y > < a : V a l u e   i : t y p e = " M e a s u r e G r i d V i e w S t a t e I D i a g r a m T a g A d d i t i o n a l I n f o " / > < / a : K e y V a l u e O f D i a g r a m O b j e c t K e y a n y T y p e z b w N T n L X > < a : K e y V a l u e O f D i a g r a m O b j e c t K e y a n y T y p e z b w N T n L X > < a : K e y > < K e y > M e a s u r e s \ N u m   F e b   U n i t s   C o n t a c t e d < / K e y > < / a : K e y > < a : V a l u e   i : t y p e = " M e a s u r e G r i d N o d e V i e w S t a t e " > < C o l u m n > 1 < / C o l u m n > < L a y e d O u t > t r u e < / L a y e d O u t > < R o w > 1 3 < / R o w > < / a : V a l u e > < / a : K e y V a l u e O f D i a g r a m O b j e c t K e y a n y T y p e z b w N T n L X > < a : K e y V a l u e O f D i a g r a m O b j e c t K e y a n y T y p e z b w N T n L X > < a : K e y > < K e y > M e a s u r e s \ N u m   F e b   U n i t s   C o n t a c t e d \ T a g I n f o \ F o r m u l a < / K e y > < / a : K e y > < a : V a l u e   i : t y p e = " M e a s u r e G r i d V i e w S t a t e I D i a g r a m T a g A d d i t i o n a l I n f o " / > < / a : K e y V a l u e O f D i a g r a m O b j e c t K e y a n y T y p e z b w N T n L X > < a : K e y V a l u e O f D i a g r a m O b j e c t K e y a n y T y p e z b w N T n L X > < a : K e y > < K e y > M e a s u r e s \ N u m   F e b   U n i t s   C o n t a c t e d \ T a g I n f o \ V a l u e < / K e y > < / a : K e y > < a : V a l u e   i : t y p e = " M e a s u r e G r i d V i e w S t a t e I D i a g r a m T a g A d d i t i o n a l I n f o " / > < / a : K e y V a l u e O f D i a g r a m O b j e c t K e y a n y T y p e z b w N T n L X > < a : K e y V a l u e O f D i a g r a m O b j e c t K e y a n y T y p e z b w N T n L X > < a : K e y > < K e y > M e a s u r e s \ N u m   J a n   U n i t s   C o n t a c t e d < / K e y > < / a : K e y > < a : V a l u e   i : t y p e = " M e a s u r e G r i d N o d e V i e w S t a t e " > < C o l u m n > 1 < / C o l u m n > < L a y e d O u t > t r u e < / L a y e d O u t > < R o w > 1 4 < / R o w > < / a : V a l u e > < / a : K e y V a l u e O f D i a g r a m O b j e c t K e y a n y T y p e z b w N T n L X > < a : K e y V a l u e O f D i a g r a m O b j e c t K e y a n y T y p e z b w N T n L X > < a : K e y > < K e y > M e a s u r e s \ N u m   J a n   U n i t s   C o n t a c t e d \ T a g I n f o \ F o r m u l a < / K e y > < / a : K e y > < a : V a l u e   i : t y p e = " M e a s u r e G r i d V i e w S t a t e I D i a g r a m T a g A d d i t i o n a l I n f o " / > < / a : K e y V a l u e O f D i a g r a m O b j e c t K e y a n y T y p e z b w N T n L X > < a : K e y V a l u e O f D i a g r a m O b j e c t K e y a n y T y p e z b w N T n L X > < a : K e y > < K e y > M e a s u r e s \ N u m   J a n   U n i t s   C o n t a c t e d \ T a g I n f o \ V a l u e < / K e y > < / a : K e y > < a : V a l u e   i : t y p e = " M e a s u r e G r i d V i e w S t a t e I D i a g r a m T a g A d d i t i o n a l I n f o " / > < / a : K e y V a l u e O f D i a g r a m O b j e c t K e y a n y T y p e z b w N T n L X > < a : K e y V a l u e O f D i a g r a m O b j e c t K e y a n y T y p e z b w N T n L X > < a : K e y > < K e y > M e a s u r e s \ N u m   J u l   U n i t s   C o n t a c t e d < / K e y > < / a : K e y > < a : V a l u e   i : t y p e = " M e a s u r e G r i d N o d e V i e w S t a t e " > < C o l u m n > 2 < / C o l u m n > < L a y e d O u t > t r u e < / L a y e d O u t > < / a : V a l u e > < / a : K e y V a l u e O f D i a g r a m O b j e c t K e y a n y T y p e z b w N T n L X > < a : K e y V a l u e O f D i a g r a m O b j e c t K e y a n y T y p e z b w N T n L X > < a : K e y > < K e y > M e a s u r e s \ N u m   J u l   U n i t s   C o n t a c t e d \ T a g I n f o \ F o r m u l a < / K e y > < / a : K e y > < a : V a l u e   i : t y p e = " M e a s u r e G r i d V i e w S t a t e I D i a g r a m T a g A d d i t i o n a l I n f o " / > < / a : K e y V a l u e O f D i a g r a m O b j e c t K e y a n y T y p e z b w N T n L X > < a : K e y V a l u e O f D i a g r a m O b j e c t K e y a n y T y p e z b w N T n L X > < a : K e y > < K e y > M e a s u r e s \ N u m   J u l   U n i t s   C o n t a c t e d \ T a g I n f o \ V a l u e < / K e y > < / a : K e y > < a : V a l u e   i : t y p e = " M e a s u r e G r i d V i e w S t a t e I D i a g r a m T a g A d d i t i o n a l I n f o " / > < / a : K e y V a l u e O f D i a g r a m O b j e c t K e y a n y T y p e z b w N T n L X > < a : K e y V a l u e O f D i a g r a m O b j e c t K e y a n y T y p e z b w N T n L X > < a : K e y > < K e y > M e a s u r e s \ N u m   J u n   U n i t s   C o n t a c t e d < / K e y > < / a : K e y > < a : V a l u e   i : t y p e = " M e a s u r e G r i d N o d e V i e w S t a t e " > < C o l u m n > 2 < / C o l u m n > < L a y e d O u t > t r u e < / L a y e d O u t > < R o w > 1 < / R o w > < / a : V a l u e > < / a : K e y V a l u e O f D i a g r a m O b j e c t K e y a n y T y p e z b w N T n L X > < a : K e y V a l u e O f D i a g r a m O b j e c t K e y a n y T y p e z b w N T n L X > < a : K e y > < K e y > M e a s u r e s \ N u m   J u n   U n i t s   C o n t a c t e d \ T a g I n f o \ F o r m u l a < / K e y > < / a : K e y > < a : V a l u e   i : t y p e = " M e a s u r e G r i d V i e w S t a t e I D i a g r a m T a g A d d i t i o n a l I n f o " / > < / a : K e y V a l u e O f D i a g r a m O b j e c t K e y a n y T y p e z b w N T n L X > < a : K e y V a l u e O f D i a g r a m O b j e c t K e y a n y T y p e z b w N T n L X > < a : K e y > < K e y > M e a s u r e s \ N u m   J u n   U n i t s   C o n t a c t e d \ T a g I n f o \ V a l u e < / K e y > < / a : K e y > < a : V a l u e   i : t y p e = " M e a s u r e G r i d V i e w S t a t e I D i a g r a m T a g A d d i t i o n a l I n f o " / > < / a : K e y V a l u e O f D i a g r a m O b j e c t K e y a n y T y p e z b w N T n L X > < a : K e y V a l u e O f D i a g r a m O b j e c t K e y a n y T y p e z b w N T n L X > < a : K e y > < K e y > M e a s u r e s \ N u m   M a r   U n i t s   C o n t a c t e d < / K e y > < / a : K e y > < a : V a l u e   i : t y p e = " M e a s u r e G r i d N o d e V i e w S t a t e " > < C o l u m n > 2 < / C o l u m n > < L a y e d O u t > t r u e < / L a y e d O u t > < R o w > 2 < / R o w > < / a : V a l u e > < / a : K e y V a l u e O f D i a g r a m O b j e c t K e y a n y T y p e z b w N T n L X > < a : K e y V a l u e O f D i a g r a m O b j e c t K e y a n y T y p e z b w N T n L X > < a : K e y > < K e y > M e a s u r e s \ N u m   M a r   U n i t s   C o n t a c t e d \ T a g I n f o \ F o r m u l a < / K e y > < / a : K e y > < a : V a l u e   i : t y p e = " M e a s u r e G r i d V i e w S t a t e I D i a g r a m T a g A d d i t i o n a l I n f o " / > < / a : K e y V a l u e O f D i a g r a m O b j e c t K e y a n y T y p e z b w N T n L X > < a : K e y V a l u e O f D i a g r a m O b j e c t K e y a n y T y p e z b w N T n L X > < a : K e y > < K e y > M e a s u r e s \ N u m   M a r   U n i t s   C o n t a c t e d \ T a g I n f o \ V a l u e < / K e y > < / a : K e y > < a : V a l u e   i : t y p e = " M e a s u r e G r i d V i e w S t a t e I D i a g r a m T a g A d d i t i o n a l I n f o " / > < / a : K e y V a l u e O f D i a g r a m O b j e c t K e y a n y T y p e z b w N T n L X > < a : K e y V a l u e O f D i a g r a m O b j e c t K e y a n y T y p e z b w N T n L X > < a : K e y > < K e y > M e a s u r e s \ N u m   M a y   U n i t s   C o n t a c t e d < / K e y > < / a : K e y > < a : V a l u e   i : t y p e = " M e a s u r e G r i d N o d e V i e w S t a t e " > < C o l u m n > 2 < / C o l u m n > < L a y e d O u t > t r u e < / L a y e d O u t > < R o w > 3 < / R o w > < / a : V a l u e > < / a : K e y V a l u e O f D i a g r a m O b j e c t K e y a n y T y p e z b w N T n L X > < a : K e y V a l u e O f D i a g r a m O b j e c t K e y a n y T y p e z b w N T n L X > < a : K e y > < K e y > M e a s u r e s \ N u m   M a y   U n i t s   C o n t a c t e d \ T a g I n f o \ F o r m u l a < / K e y > < / a : K e y > < a : V a l u e   i : t y p e = " M e a s u r e G r i d V i e w S t a t e I D i a g r a m T a g A d d i t i o n a l I n f o " / > < / a : K e y V a l u e O f D i a g r a m O b j e c t K e y a n y T y p e z b w N T n L X > < a : K e y V a l u e O f D i a g r a m O b j e c t K e y a n y T y p e z b w N T n L X > < a : K e y > < K e y > M e a s u r e s \ N u m   M a y   U n i t s   C o n t a c t e d \ T a g I n f o \ V a l u e < / K e y > < / a : K e y > < a : V a l u e   i : t y p e = " M e a s u r e G r i d V i e w S t a t e I D i a g r a m T a g A d d i t i o n a l I n f o " / > < / a : K e y V a l u e O f D i a g r a m O b j e c t K e y a n y T y p e z b w N T n L X > < a : K e y V a l u e O f D i a g r a m O b j e c t K e y a n y T y p e z b w N T n L X > < a : K e y > < K e y > M e a s u r e s \ N u m   N o v   U n i t s   C o n t a c t e d < / K e y > < / a : K e y > < a : V a l u e   i : t y p e = " M e a s u r e G r i d N o d e V i e w S t a t e " > < C o l u m n > 2 < / C o l u m n > < L a y e d O u t > t r u e < / L a y e d O u t > < R o w > 4 < / R o w > < / a : V a l u e > < / a : K e y V a l u e O f D i a g r a m O b j e c t K e y a n y T y p e z b w N T n L X > < a : K e y V a l u e O f D i a g r a m O b j e c t K e y a n y T y p e z b w N T n L X > < a : K e y > < K e y > M e a s u r e s \ N u m   N o v   U n i t s   C o n t a c t e d \ T a g I n f o \ F o r m u l a < / K e y > < / a : K e y > < a : V a l u e   i : t y p e = " M e a s u r e G r i d V i e w S t a t e I D i a g r a m T a g A d d i t i o n a l I n f o " / > < / a : K e y V a l u e O f D i a g r a m O b j e c t K e y a n y T y p e z b w N T n L X > < a : K e y V a l u e O f D i a g r a m O b j e c t K e y a n y T y p e z b w N T n L X > < a : K e y > < K e y > M e a s u r e s \ N u m   N o v   U n i t s   C o n t a c t e d \ T a g I n f o \ V a l u e < / K e y > < / a : K e y > < a : V a l u e   i : t y p e = " M e a s u r e G r i d V i e w S t a t e I D i a g r a m T a g A d d i t i o n a l I n f o " / > < / a : K e y V a l u e O f D i a g r a m O b j e c t K e y a n y T y p e z b w N T n L X > < a : K e y V a l u e O f D i a g r a m O b j e c t K e y a n y T y p e z b w N T n L X > < a : K e y > < K e y > M e a s u r e s \ N u m   O c t   U n i t s   C o n t a c t e d < / K e y > < / a : K e y > < a : V a l u e   i : t y p e = " M e a s u r e G r i d N o d e V i e w S t a t e " > < C o l u m n > 2 < / C o l u m n > < L a y e d O u t > t r u e < / L a y e d O u t > < R o w > 5 < / R o w > < / a : V a l u e > < / a : K e y V a l u e O f D i a g r a m O b j e c t K e y a n y T y p e z b w N T n L X > < a : K e y V a l u e O f D i a g r a m O b j e c t K e y a n y T y p e z b w N T n L X > < a : K e y > < K e y > M e a s u r e s \ N u m   O c t   U n i t s   C o n t a c t e d \ T a g I n f o \ F o r m u l a < / K e y > < / a : K e y > < a : V a l u e   i : t y p e = " M e a s u r e G r i d V i e w S t a t e I D i a g r a m T a g A d d i t i o n a l I n f o " / > < / a : K e y V a l u e O f D i a g r a m O b j e c t K e y a n y T y p e z b w N T n L X > < a : K e y V a l u e O f D i a g r a m O b j e c t K e y a n y T y p e z b w N T n L X > < a : K e y > < K e y > M e a s u r e s \ N u m   O c t   U n i t s   C o n t a c t e d \ T a g I n f o \ V a l u e < / K e y > < / a : K e y > < a : V a l u e   i : t y p e = " M e a s u r e G r i d V i e w S t a t e I D i a g r a m T a g A d d i t i o n a l I n f o " / > < / a : K e y V a l u e O f D i a g r a m O b j e c t K e y a n y T y p e z b w N T n L X > < a : K e y V a l u e O f D i a g r a m O b j e c t K e y a n y T y p e z b w N T n L X > < a : K e y > < K e y > M e a s u r e s \ N u m   S e p   U n i t s   C o n t a c t e d < / K e y > < / a : K e y > < a : V a l u e   i : t y p e = " M e a s u r e G r i d N o d e V i e w S t a t e " > < C o l u m n > 2 < / C o l u m n > < L a y e d O u t > t r u e < / L a y e d O u t > < R o w > 6 < / R o w > < / a : V a l u e > < / a : K e y V a l u e O f D i a g r a m O b j e c t K e y a n y T y p e z b w N T n L X > < a : K e y V a l u e O f D i a g r a m O b j e c t K e y a n y T y p e z b w N T n L X > < a : K e y > < K e y > M e a s u r e s \ N u m   S e p   U n i t s   C o n t a c t e d \ T a g I n f o \ F o r m u l a < / K e y > < / a : K e y > < a : V a l u e   i : t y p e = " M e a s u r e G r i d V i e w S t a t e I D i a g r a m T a g A d d i t i o n a l I n f o " / > < / a : K e y V a l u e O f D i a g r a m O b j e c t K e y a n y T y p e z b w N T n L X > < a : K e y V a l u e O f D i a g r a m O b j e c t K e y a n y T y p e z b w N T n L X > < a : K e y > < K e y > M e a s u r e s \ N u m   S e p   U n i t s   C o n t a c t e d \ T a g I n f o \ V a l u e < / K e y > < / a : K e y > < a : V a l u e   i : t y p e = " M e a s u r e G r i d V i e w S t a t e I D i a g r a m T a g A d d i t i o n a l I n f o " / > < / a : K e y V a l u e O f D i a g r a m O b j e c t K e y a n y T y p e z b w N T n L X > < a : K e y V a l u e O f D i a g r a m O b j e c t K e y a n y T y p e z b w N T n L X > < a : K e y > < K e y > M e a s u r e s \ P c t   U n i t s   C o n t a c t e d   A p r < / K e y > < / a : K e y > < a : V a l u e   i : t y p e = " M e a s u r e G r i d N o d e V i e w S t a t e " > < C o l u m n > 2 < / C o l u m n > < L a y e d O u t > t r u e < / L a y e d O u t > < R o w > 7 < / R o w > < / a : V a l u e > < / a : K e y V a l u e O f D i a g r a m O b j e c t K e y a n y T y p e z b w N T n L X > < a : K e y V a l u e O f D i a g r a m O b j e c t K e y a n y T y p e z b w N T n L X > < a : K e y > < K e y > M e a s u r e s \ P c t   U n i t s   C o n t a c t e d   A p r \ T a g I n f o \ F o r m u l a < / K e y > < / a : K e y > < a : V a l u e   i : t y p e = " M e a s u r e G r i d V i e w S t a t e I D i a g r a m T a g A d d i t i o n a l I n f o " / > < / a : K e y V a l u e O f D i a g r a m O b j e c t K e y a n y T y p e z b w N T n L X > < a : K e y V a l u e O f D i a g r a m O b j e c t K e y a n y T y p e z b w N T n L X > < a : K e y > < K e y > M e a s u r e s \ P c t   U n i t s   C o n t a c t e d   A p r \ T a g I n f o \ V a l u e < / K e y > < / a : K e y > < a : V a l u e   i : t y p e = " M e a s u r e G r i d V i e w S t a t e I D i a g r a m T a g A d d i t i o n a l I n f o " / > < / a : K e y V a l u e O f D i a g r a m O b j e c t K e y a n y T y p e z b w N T n L X > < a : K e y V a l u e O f D i a g r a m O b j e c t K e y a n y T y p e z b w N T n L X > < a : K e y > < K e y > M e a s u r e s \ P c t   U n i t s   C o n t a c t e d   A u g < / K e y > < / a : K e y > < a : V a l u e   i : t y p e = " M e a s u r e G r i d N o d e V i e w S t a t e " > < C o l u m n > 2 < / C o l u m n > < L a y e d O u t > t r u e < / L a y e d O u t > < R o w > 8 < / R o w > < / a : V a l u e > < / a : K e y V a l u e O f D i a g r a m O b j e c t K e y a n y T y p e z b w N T n L X > < a : K e y V a l u e O f D i a g r a m O b j e c t K e y a n y T y p e z b w N T n L X > < a : K e y > < K e y > M e a s u r e s \ P c t   U n i t s   C o n t a c t e d   A u g \ T a g I n f o \ F o r m u l a < / K e y > < / a : K e y > < a : V a l u e   i : t y p e = " M e a s u r e G r i d V i e w S t a t e I D i a g r a m T a g A d d i t i o n a l I n f o " / > < / a : K e y V a l u e O f D i a g r a m O b j e c t K e y a n y T y p e z b w N T n L X > < a : K e y V a l u e O f D i a g r a m O b j e c t K e y a n y T y p e z b w N T n L X > < a : K e y > < K e y > M e a s u r e s \ P c t   U n i t s   C o n t a c t e d   A u g \ T a g I n f o \ V a l u e < / K e y > < / a : K e y > < a : V a l u e   i : t y p e = " M e a s u r e G r i d V i e w S t a t e I D i a g r a m T a g A d d i t i o n a l I n f o " / > < / a : K e y V a l u e O f D i a g r a m O b j e c t K e y a n y T y p e z b w N T n L X > < a : K e y V a l u e O f D i a g r a m O b j e c t K e y a n y T y p e z b w N T n L X > < a : K e y > < K e y > M e a s u r e s \ P c t   U n i t s   C o n t a c t e d   D e c < / K e y > < / a : K e y > < a : V a l u e   i : t y p e = " M e a s u r e G r i d N o d e V i e w S t a t e " > < C o l u m n > 2 < / C o l u m n > < L a y e d O u t > t r u e < / L a y e d O u t > < R o w > 9 < / R o w > < / a : V a l u e > < / a : K e y V a l u e O f D i a g r a m O b j e c t K e y a n y T y p e z b w N T n L X > < a : K e y V a l u e O f D i a g r a m O b j e c t K e y a n y T y p e z b w N T n L X > < a : K e y > < K e y > M e a s u r e s \ P c t   U n i t s   C o n t a c t e d   D e c \ T a g I n f o \ F o r m u l a < / K e y > < / a : K e y > < a : V a l u e   i : t y p e = " M e a s u r e G r i d V i e w S t a t e I D i a g r a m T a g A d d i t i o n a l I n f o " / > < / a : K e y V a l u e O f D i a g r a m O b j e c t K e y a n y T y p e z b w N T n L X > < a : K e y V a l u e O f D i a g r a m O b j e c t K e y a n y T y p e z b w N T n L X > < a : K e y > < K e y > M e a s u r e s \ P c t   U n i t s   C o n t a c t e d   D e c \ T a g I n f o \ V a l u e < / K e y > < / a : K e y > < a : V a l u e   i : t y p e = " M e a s u r e G r i d V i e w S t a t e I D i a g r a m T a g A d d i t i o n a l I n f o " / > < / a : K e y V a l u e O f D i a g r a m O b j e c t K e y a n y T y p e z b w N T n L X > < a : K e y V a l u e O f D i a g r a m O b j e c t K e y a n y T y p e z b w N T n L X > < a : K e y > < K e y > M e a s u r e s \ P c t   U n i t s   C o n t a c t e d   F e b < / K e y > < / a : K e y > < a : V a l u e   i : t y p e = " M e a s u r e G r i d N o d e V i e w S t a t e " > < C o l u m n > 2 < / C o l u m n > < L a y e d O u t > t r u e < / L a y e d O u t > < R o w > 1 0 < / R o w > < / a : V a l u e > < / a : K e y V a l u e O f D i a g r a m O b j e c t K e y a n y T y p e z b w N T n L X > < a : K e y V a l u e O f D i a g r a m O b j e c t K e y a n y T y p e z b w N T n L X > < a : K e y > < K e y > M e a s u r e s \ P c t   U n i t s   C o n t a c t e d   F e b \ T a g I n f o \ F o r m u l a < / K e y > < / a : K e y > < a : V a l u e   i : t y p e = " M e a s u r e G r i d V i e w S t a t e I D i a g r a m T a g A d d i t i o n a l I n f o " / > < / a : K e y V a l u e O f D i a g r a m O b j e c t K e y a n y T y p e z b w N T n L X > < a : K e y V a l u e O f D i a g r a m O b j e c t K e y a n y T y p e z b w N T n L X > < a : K e y > < K e y > M e a s u r e s \ P c t   U n i t s   C o n t a c t e d   F e b \ T a g I n f o \ V a l u e < / K e y > < / a : K e y > < a : V a l u e   i : t y p e = " M e a s u r e G r i d V i e w S t a t e I D i a g r a m T a g A d d i t i o n a l I n f o " / > < / a : K e y V a l u e O f D i a g r a m O b j e c t K e y a n y T y p e z b w N T n L X > < a : K e y V a l u e O f D i a g r a m O b j e c t K e y a n y T y p e z b w N T n L X > < a : K e y > < K e y > M e a s u r e s \ P c t   U n i t s   C o n t a c t e d   J a n < / K e y > < / a : K e y > < a : V a l u e   i : t y p e = " M e a s u r e G r i d N o d e V i e w S t a t e " > < C o l u m n > 2 < / C o l u m n > < L a y e d O u t > t r u e < / L a y e d O u t > < R o w > 1 1 < / R o w > < / a : V a l u e > < / a : K e y V a l u e O f D i a g r a m O b j e c t K e y a n y T y p e z b w N T n L X > < a : K e y V a l u e O f D i a g r a m O b j e c t K e y a n y T y p e z b w N T n L X > < a : K e y > < K e y > M e a s u r e s \ P c t   U n i t s   C o n t a c t e d   J a n \ T a g I n f o \ F o r m u l a < / K e y > < / a : K e y > < a : V a l u e   i : t y p e = " M e a s u r e G r i d V i e w S t a t e I D i a g r a m T a g A d d i t i o n a l I n f o " / > < / a : K e y V a l u e O f D i a g r a m O b j e c t K e y a n y T y p e z b w N T n L X > < a : K e y V a l u e O f D i a g r a m O b j e c t K e y a n y T y p e z b w N T n L X > < a : K e y > < K e y > M e a s u r e s \ P c t   U n i t s   C o n t a c t e d   J a n \ T a g I n f o \ V a l u e < / K e y > < / a : K e y > < a : V a l u e   i : t y p e = " M e a s u r e G r i d V i e w S t a t e I D i a g r a m T a g A d d i t i o n a l I n f o " / > < / a : K e y V a l u e O f D i a g r a m O b j e c t K e y a n y T y p e z b w N T n L X > < a : K e y V a l u e O f D i a g r a m O b j e c t K e y a n y T y p e z b w N T n L X > < a : K e y > < K e y > M e a s u r e s \ P c t   U n i t s   C o n t a c t e d   J u l < / K e y > < / a : K e y > < a : V a l u e   i : t y p e = " M e a s u r e G r i d N o d e V i e w S t a t e " > < C o l u m n > 2 < / C o l u m n > < L a y e d O u t > t r u e < / L a y e d O u t > < R o w > 1 2 < / R o w > < / a : V a l u e > < / a : K e y V a l u e O f D i a g r a m O b j e c t K e y a n y T y p e z b w N T n L X > < a : K e y V a l u e O f D i a g r a m O b j e c t K e y a n y T y p e z b w N T n L X > < a : K e y > < K e y > M e a s u r e s \ P c t   U n i t s   C o n t a c t e d   J u l \ T a g I n f o \ F o r m u l a < / K e y > < / a : K e y > < a : V a l u e   i : t y p e = " M e a s u r e G r i d V i e w S t a t e I D i a g r a m T a g A d d i t i o n a l I n f o " / > < / a : K e y V a l u e O f D i a g r a m O b j e c t K e y a n y T y p e z b w N T n L X > < a : K e y V a l u e O f D i a g r a m O b j e c t K e y a n y T y p e z b w N T n L X > < a : K e y > < K e y > M e a s u r e s \ P c t   U n i t s   C o n t a c t e d   J u l \ T a g I n f o \ V a l u e < / K e y > < / a : K e y > < a : V a l u e   i : t y p e = " M e a s u r e G r i d V i e w S t a t e I D i a g r a m T a g A d d i t i o n a l I n f o " / > < / a : K e y V a l u e O f D i a g r a m O b j e c t K e y a n y T y p e z b w N T n L X > < a : K e y V a l u e O f D i a g r a m O b j e c t K e y a n y T y p e z b w N T n L X > < a : K e y > < K e y > M e a s u r e s \ P c t   U n i t s   C o n t a c t e d   J u n < / K e y > < / a : K e y > < a : V a l u e   i : t y p e = " M e a s u r e G r i d N o d e V i e w S t a t e " > < C o l u m n > 2 < / C o l u m n > < L a y e d O u t > t r u e < / L a y e d O u t > < R o w > 1 3 < / R o w > < / a : V a l u e > < / a : K e y V a l u e O f D i a g r a m O b j e c t K e y a n y T y p e z b w N T n L X > < a : K e y V a l u e O f D i a g r a m O b j e c t K e y a n y T y p e z b w N T n L X > < a : K e y > < K e y > M e a s u r e s \ P c t   U n i t s   C o n t a c t e d   J u n \ T a g I n f o \ F o r m u l a < / K e y > < / a : K e y > < a : V a l u e   i : t y p e = " M e a s u r e G r i d V i e w S t a t e I D i a g r a m T a g A d d i t i o n a l I n f o " / > < / a : K e y V a l u e O f D i a g r a m O b j e c t K e y a n y T y p e z b w N T n L X > < a : K e y V a l u e O f D i a g r a m O b j e c t K e y a n y T y p e z b w N T n L X > < a : K e y > < K e y > M e a s u r e s \ P c t   U n i t s   C o n t a c t e d   J u n \ T a g I n f o \ V a l u e < / K e y > < / a : K e y > < a : V a l u e   i : t y p e = " M e a s u r e G r i d V i e w S t a t e I D i a g r a m T a g A d d i t i o n a l I n f o " / > < / a : K e y V a l u e O f D i a g r a m O b j e c t K e y a n y T y p e z b w N T n L X > < a : K e y V a l u e O f D i a g r a m O b j e c t K e y a n y T y p e z b w N T n L X > < a : K e y > < K e y > M e a s u r e s \ P c t   U n i t s   C o n t a c t e d   M a r < / K e y > < / a : K e y > < a : V a l u e   i : t y p e = " M e a s u r e G r i d N o d e V i e w S t a t e " > < C o l u m n > 2 < / C o l u m n > < L a y e d O u t > t r u e < / L a y e d O u t > < R o w > 1 4 < / R o w > < / a : V a l u e > < / a : K e y V a l u e O f D i a g r a m O b j e c t K e y a n y T y p e z b w N T n L X > < a : K e y V a l u e O f D i a g r a m O b j e c t K e y a n y T y p e z b w N T n L X > < a : K e y > < K e y > M e a s u r e s \ P c t   U n i t s   C o n t a c t e d   M a r \ T a g I n f o \ F o r m u l a < / K e y > < / a : K e y > < a : V a l u e   i : t y p e = " M e a s u r e G r i d V i e w S t a t e I D i a g r a m T a g A d d i t i o n a l I n f o " / > < / a : K e y V a l u e O f D i a g r a m O b j e c t K e y a n y T y p e z b w N T n L X > < a : K e y V a l u e O f D i a g r a m O b j e c t K e y a n y T y p e z b w N T n L X > < a : K e y > < K e y > M e a s u r e s \ P c t   U n i t s   C o n t a c t e d   M a r \ T a g I n f o \ V a l u e < / K e y > < / a : K e y > < a : V a l u e   i : t y p e = " M e a s u r e G r i d V i e w S t a t e I D i a g r a m T a g A d d i t i o n a l I n f o " / > < / a : K e y V a l u e O f D i a g r a m O b j e c t K e y a n y T y p e z b w N T n L X > < a : K e y V a l u e O f D i a g r a m O b j e c t K e y a n y T y p e z b w N T n L X > < a : K e y > < K e y > M e a s u r e s \ P c t   U n i t s   C o n t a c t e d   M a y < / K e y > < / a : K e y > < a : V a l u e   i : t y p e = " M e a s u r e G r i d N o d e V i e w S t a t e " > < C o l u m n > 3 < / C o l u m n > < L a y e d O u t > t r u e < / L a y e d O u t > < R o w > 1 < / R o w > < / a : V a l u e > < / a : K e y V a l u e O f D i a g r a m O b j e c t K e y a n y T y p e z b w N T n L X > < a : K e y V a l u e O f D i a g r a m O b j e c t K e y a n y T y p e z b w N T n L X > < a : K e y > < K e y > M e a s u r e s \ P c t   U n i t s   C o n t a c t e d   M a y \ T a g I n f o \ F o r m u l a < / K e y > < / a : K e y > < a : V a l u e   i : t y p e = " M e a s u r e G r i d V i e w S t a t e I D i a g r a m T a g A d d i t i o n a l I n f o " / > < / a : K e y V a l u e O f D i a g r a m O b j e c t K e y a n y T y p e z b w N T n L X > < a : K e y V a l u e O f D i a g r a m O b j e c t K e y a n y T y p e z b w N T n L X > < a : K e y > < K e y > M e a s u r e s \ P c t   U n i t s   C o n t a c t e d   M a y \ T a g I n f o \ V a l u e < / K e y > < / a : K e y > < a : V a l u e   i : t y p e = " M e a s u r e G r i d V i e w S t a t e I D i a g r a m T a g A d d i t i o n a l I n f o " / > < / a : K e y V a l u e O f D i a g r a m O b j e c t K e y a n y T y p e z b w N T n L X > < a : K e y V a l u e O f D i a g r a m O b j e c t K e y a n y T y p e z b w N T n L X > < a : K e y > < K e y > M e a s u r e s \ P c t   U n i t s   C o n t a c t e d   N o v < / K e y > < / a : K e y > < a : V a l u e   i : t y p e = " M e a s u r e G r i d N o d e V i e w S t a t e " > < C o l u m n > 3 < / C o l u m n > < L a y e d O u t > t r u e < / L a y e d O u t > < R o w > 2 < / R o w > < / a : V a l u e > < / a : K e y V a l u e O f D i a g r a m O b j e c t K e y a n y T y p e z b w N T n L X > < a : K e y V a l u e O f D i a g r a m O b j e c t K e y a n y T y p e z b w N T n L X > < a : K e y > < K e y > M e a s u r e s \ P c t   U n i t s   C o n t a c t e d   N o v \ T a g I n f o \ F o r m u l a < / K e y > < / a : K e y > < a : V a l u e   i : t y p e = " M e a s u r e G r i d V i e w S t a t e I D i a g r a m T a g A d d i t i o n a l I n f o " / > < / a : K e y V a l u e O f D i a g r a m O b j e c t K e y a n y T y p e z b w N T n L X > < a : K e y V a l u e O f D i a g r a m O b j e c t K e y a n y T y p e z b w N T n L X > < a : K e y > < K e y > M e a s u r e s \ P c t   U n i t s   C o n t a c t e d   N o v \ T a g I n f o \ V a l u e < / K e y > < / a : K e y > < a : V a l u e   i : t y p e = " M e a s u r e G r i d V i e w S t a t e I D i a g r a m T a g A d d i t i o n a l I n f o " / > < / a : K e y V a l u e O f D i a g r a m O b j e c t K e y a n y T y p e z b w N T n L X > < a : K e y V a l u e O f D i a g r a m O b j e c t K e y a n y T y p e z b w N T n L X > < a : K e y > < K e y > M e a s u r e s \ P c t   U n i t s   C o n t a c t e d   O c t < / K e y > < / a : K e y > < a : V a l u e   i : t y p e = " M e a s u r e G r i d N o d e V i e w S t a t e " > < C o l u m n > 3 < / C o l u m n > < L a y e d O u t > t r u e < / L a y e d O u t > < R o w > 3 < / R o w > < / a : V a l u e > < / a : K e y V a l u e O f D i a g r a m O b j e c t K e y a n y T y p e z b w N T n L X > < a : K e y V a l u e O f D i a g r a m O b j e c t K e y a n y T y p e z b w N T n L X > < a : K e y > < K e y > M e a s u r e s \ P c t   U n i t s   C o n t a c t e d   O c t \ T a g I n f o \ F o r m u l a < / K e y > < / a : K e y > < a : V a l u e   i : t y p e = " M e a s u r e G r i d V i e w S t a t e I D i a g r a m T a g A d d i t i o n a l I n f o " / > < / a : K e y V a l u e O f D i a g r a m O b j e c t K e y a n y T y p e z b w N T n L X > < a : K e y V a l u e O f D i a g r a m O b j e c t K e y a n y T y p e z b w N T n L X > < a : K e y > < K e y > M e a s u r e s \ P c t   U n i t s   C o n t a c t e d   O c t \ T a g I n f o \ V a l u e < / K e y > < / a : K e y > < a : V a l u e   i : t y p e = " M e a s u r e G r i d V i e w S t a t e I D i a g r a m T a g A d d i t i o n a l I n f o " / > < / a : K e y V a l u e O f D i a g r a m O b j e c t K e y a n y T y p e z b w N T n L X > < a : K e y V a l u e O f D i a g r a m O b j e c t K e y a n y T y p e z b w N T n L X > < a : K e y > < K e y > M e a s u r e s \ P c t   U n i t s   C o n t a c t e d   S e p < / K e y > < / a : K e y > < a : V a l u e   i : t y p e = " M e a s u r e G r i d N o d e V i e w S t a t e " > < C o l u m n > 3 < / C o l u m n > < L a y e d O u t > t r u e < / L a y e d O u t > < R o w > 4 < / R o w > < / a : V a l u e > < / a : K e y V a l u e O f D i a g r a m O b j e c t K e y a n y T y p e z b w N T n L X > < a : K e y V a l u e O f D i a g r a m O b j e c t K e y a n y T y p e z b w N T n L X > < a : K e y > < K e y > M e a s u r e s \ P c t   U n i t s   C o n t a c t e d   S e p \ T a g I n f o \ F o r m u l a < / K e y > < / a : K e y > < a : V a l u e   i : t y p e = " M e a s u r e G r i d V i e w S t a t e I D i a g r a m T a g A d d i t i o n a l I n f o " / > < / a : K e y V a l u e O f D i a g r a m O b j e c t K e y a n y T y p e z b w N T n L X > < a : K e y V a l u e O f D i a g r a m O b j e c t K e y a n y T y p e z b w N T n L X > < a : K e y > < K e y > M e a s u r e s \ P c t   U n i t s   C o n t a c t e d   S e p \ T a g I n f o \ V a l u e < / K e y > < / a : K e y > < a : V a l u e   i : t y p e = " M e a s u r e G r i d V i e w S t a t e I D i a g r a m T a g A d d i t i o n a l I n f o " / > < / a : K e y V a l u e O f D i a g r a m O b j e c t K e y a n y T y p e z b w N T n L X > < a : K e y V a l u e O f D i a g r a m O b j e c t K e y a n y T y p e z b w N T n L X > < a : K e y > < K e y > M e a s u r e s \ %   C o n t a c t e d   t h i s   M o n t h < / K e y > < / a : K e y > < a : V a l u e   i : t y p e = " M e a s u r e G r i d N o d e V i e w S t a t e " > < C o l u m n > 3 < / C o l u m n > < L a y e d O u t > t r u e < / L a y e d O u t > < R o w > 5 < / R o w > < / a : V a l u e > < / a : K e y V a l u e O f D i a g r a m O b j e c t K e y a n y T y p e z b w N T n L X > < a : K e y V a l u e O f D i a g r a m O b j e c t K e y a n y T y p e z b w N T n L X > < a : K e y > < K e y > M e a s u r e s \ %   C o n t a c t e d   t h i s   M o n t h \ T a g I n f o \ F o r m u l a < / K e y > < / a : K e y > < a : V a l u e   i : t y p e = " M e a s u r e G r i d V i e w S t a t e I D i a g r a m T a g A d d i t i o n a l I n f o " / > < / a : K e y V a l u e O f D i a g r a m O b j e c t K e y a n y T y p e z b w N T n L X > < a : K e y V a l u e O f D i a g r a m O b j e c t K e y a n y T y p e z b w N T n L X > < a : K e y > < K e y > M e a s u r e s \ %   C o n t a c t e d   t h i s   M o n t h \ T a g I n f o \ V a l u e < / K e y > < / a : K e y > < a : V a l u e   i : t y p e = " M e a s u r e G r i d V i e w S t a t e I D i a g r a m T a g A d d i t i o n a l I n f o " / > < / a : K e y V a l u e O f D i a g r a m O b j e c t K e y a n y T y p e z b w N T n L X > < a : K e y V a l u e O f D i a g r a m O b j e c t K e y a n y T y p e z b w N T n L X > < a : K e y > < K e y > M e a s u r e s \ N u m _ C o u n c i l s < / K e y > < / a : K e y > < a : V a l u e   i : t y p e = " M e a s u r e G r i d N o d e V i e w S t a t e " > < C o l u m n > 3 < / C o l u m n > < L a y e d O u t > t r u e < / L a y e d O u t > < / a : V a l u e > < / a : K e y V a l u e O f D i a g r a m O b j e c t K e y a n y T y p e z b w N T n L X > < a : K e y V a l u e O f D i a g r a m O b j e c t K e y a n y T y p e z b w N T n L X > < a : K e y > < K e y > M e a s u r e s \ N u m _ C o u n c i l s \ T a g I n f o \ F o r m u l a < / K e y > < / a : K e y > < a : V a l u e   i : t y p e = " M e a s u r e G r i d V i e w S t a t e I D i a g r a m T a g A d d i t i o n a l I n f o " / > < / a : K e y V a l u e O f D i a g r a m O b j e c t K e y a n y T y p e z b w N T n L X > < a : K e y V a l u e O f D i a g r a m O b j e c t K e y a n y T y p e z b w N T n L X > < a : K e y > < K e y > M e a s u r e s \ N u m _ C o u n c i l s \ T a g I n f o \ V a l u e < / K e y > < / a : K e y > < a : V a l u e   i : t y p e = " M e a s u r e G r i d V i e w S t a t e I D i a g r a m T a g A d d i t i o n a l I n f o " / > < / a : K e y V a l u e O f D i a g r a m O b j e c t K e y a n y T y p e z b w N T n L X > < a : K e y V a l u e O f D i a g r a m O b j e c t K e y a n y T y p e z b w N T n L X > < a : K e y > < K e y > M e a s u r e s \ S u m   o f   H a s   D e t a i l e d < / K e y > < / a : K e y > < a : V a l u e   i : t y p e = " M e a s u r e G r i d N o d e V i e w S t a t e " > < L a y e d O u t > t r u e < / L a y e d O u t > < R o w > 1 5 < / R o w > < / a : V a l u e > < / a : K e y V a l u e O f D i a g r a m O b j e c t K e y a n y T y p e z b w N T n L X > < a : K e y V a l u e O f D i a g r a m O b j e c t K e y a n y T y p e z b w N T n L X > < a : K e y > < K e y > M e a s u r e s \ S u m   o f   H a s   D e t a i l e d \ T a g I n f o \ F o r m u l a < / K e y > < / a : K e y > < a : V a l u e   i : t y p e = " M e a s u r e G r i d V i e w S t a t e I D i a g r a m T a g A d d i t i o n a l I n f o " / > < / a : K e y V a l u e O f D i a g r a m O b j e c t K e y a n y T y p e z b w N T n L X > < a : K e y V a l u e O f D i a g r a m O b j e c t K e y a n y T y p e z b w N T n L X > < a : K e y > < K e y > M e a s u r e s \ S u m   o f   H a s   D e t a i l e d \ T a g I n f o \ V a l u e < / K e y > < / a : K e y > < a : V a l u e   i : t y p e = " M e a s u r e G r i d V i e w S t a t e I D i a g r a m T a g A d d i t i o n a l I n f o " / > < / a : K e y V a l u e O f D i a g r a m O b j e c t K e y a n y T y p e z b w N T n L X > < a : K e y V a l u e O f D i a g r a m O b j e c t K e y a n y T y p e z b w N T n L X > < a : K e y > < K e y > M e a s u r e s \ %   H a s   D e t a i l e d < / K e y > < / a : K e y > < a : V a l u e   i : t y p e = " M e a s u r e G r i d N o d e V i e w S t a t e " > < L a y e d O u t > t r u e < / L a y e d O u t > < R o w > 1 6 < / R o w > < / a : V a l u e > < / a : K e y V a l u e O f D i a g r a m O b j e c t K e y a n y T y p e z b w N T n L X > < a : K e y V a l u e O f D i a g r a m O b j e c t K e y a n y T y p e z b w N T n L X > < a : K e y > < K e y > M e a s u r e s \ %   H a s   D e t a i l e d \ T a g I n f o \ F o r m u l a < / K e y > < / a : K e y > < a : V a l u e   i : t y p e = " M e a s u r e G r i d V i e w S t a t e I D i a g r a m T a g A d d i t i o n a l I n f o " / > < / a : K e y V a l u e O f D i a g r a m O b j e c t K e y a n y T y p e z b w N T n L X > < a : K e y V a l u e O f D i a g r a m O b j e c t K e y a n y T y p e z b w N T n L X > < a : K e y > < K e y > M e a s u r e s \ %   H a s   D e t a i l e d \ T a g I n f o \ V a l u e < / K e y > < / a : K e y > < a : V a l u e   i : t y p e = " M e a s u r e G r i d V i e w S t a t e I D i a g r a m T a g A d d i t i o n a l I n f o " / > < / a : K e y V a l u e O f D i a g r a m O b j e c t K e y a n y T y p e z b w N T n L X > < a : K e y V a l u e O f D i a g r a m O b j e c t K e y a n y T y p e z b w N T n L X > < a : K e y > < K e y > M e a s u r e s \ T o t a l   M e e t s   J T E   Y T D   T a r g e t < / K e y > < / a : K e y > < a : V a l u e   i : t y p e = " M e a s u r e G r i d N o d e V i e w S t a t e " > < C o l u m n > 3 < / C o l u m n > < L a y e d O u t > t r u e < / L a y e d O u t > < R o w > 6 < / R o w > < / a : V a l u e > < / a : K e y V a l u e O f D i a g r a m O b j e c t K e y a n y T y p e z b w N T n L X > < a : K e y V a l u e O f D i a g r a m O b j e c t K e y a n y T y p e z b w N T n L X > < a : K e y > < K e y > M e a s u r e s \ T o t a l   M e e t s   J T E   Y T D   T a r g e t \ T a g I n f o \ F o r m u l a < / K e y > < / a : K e y > < a : V a l u e   i : t y p e = " M e a s u r e G r i d V i e w S t a t e I D i a g r a m T a g A d d i t i o n a l I n f o " / > < / a : K e y V a l u e O f D i a g r a m O b j e c t K e y a n y T y p e z b w N T n L X > < a : K e y V a l u e O f D i a g r a m O b j e c t K e y a n y T y p e z b w N T n L X > < a : K e y > < K e y > M e a s u r e s \ T o t a l   M e e t s   J T E   Y T D   T a r g e t \ T a g I n f o \ V a l u e < / K e y > < / a : K e y > < a : V a l u e   i : t y p e = " M e a s u r e G r i d V i e w S t a t e I D i a g r a m T a g A d d i t i o n a l I n f o " / > < / a : K e y V a l u e O f D i a g r a m O b j e c t K e y a n y T y p e z b w N T n L X > < a : K e y V a l u e O f D i a g r a m O b j e c t K e y a n y T y p e z b w N T n L X > < a : K e y > < K e y > M e a s u r e s \ %   J T E   T a r g e t < / K e y > < / a : K e y > < a : V a l u e   i : t y p e = " M e a s u r e G r i d N o d e V i e w S t a t e " > < C o l u m n > 3 < / C o l u m n > < L a y e d O u t > t r u e < / L a y e d O u t > < R o w > 7 < / R o w > < / a : V a l u e > < / a : K e y V a l u e O f D i a g r a m O b j e c t K e y a n y T y p e z b w N T n L X > < a : K e y V a l u e O f D i a g r a m O b j e c t K e y a n y T y p e z b w N T n L X > < a : K e y > < K e y > M e a s u r e s \ %   J T E   T a r g e t \ T a g I n f o \ F o r m u l a < / K e y > < / a : K e y > < a : V a l u e   i : t y p e = " M e a s u r e G r i d V i e w S t a t e I D i a g r a m T a g A d d i t i o n a l I n f o " / > < / a : K e y V a l u e O f D i a g r a m O b j e c t K e y a n y T y p e z b w N T n L X > < a : K e y V a l u e O f D i a g r a m O b j e c t K e y a n y T y p e z b w N T n L X > < a : K e y > < K e y > M e a s u r e s \ %   J T E   T a r g e t \ T a g I n f o \ V a l u e < / K e y > < / a : K e y > < a : V a l u e   i : t y p e = " M e a s u r e G r i d V i e w S t a t e I D i a g r a m T a g A d d i t i o n a l I n f o " / > < / a : K e y V a l u e O f D i a g r a m O b j e c t K e y a n y T y p e z b w N T n L X > < a : K e y V a l u e O f D i a g r a m O b j e c t K e y a n y T y p e z b w N T n L X > < a : K e y > < K e y > M e a s u r e s \ %   N o t   C o n t a c t e d < / K e y > < / a : K e y > < a : V a l u e   i : t y p e = " M e a s u r e G r i d N o d e V i e w S t a t e " > < C o l u m n > 3 < / C o l u m n > < L a y e d O u t > t r u e < / L a y e d O u t > < R o w > 8 < / R o w > < / a : V a l u e > < / a : K e y V a l u e O f D i a g r a m O b j e c t K e y a n y T y p e z b w N T n L X > < a : K e y V a l u e O f D i a g r a m O b j e c t K e y a n y T y p e z b w N T n L X > < a : K e y > < K e y > M e a s u r e s \ %   N o t   C o n t a c t e d \ T a g I n f o \ F o r m u l a < / K e y > < / a : K e y > < a : V a l u e   i : t y p e = " M e a s u r e G r i d V i e w S t a t e I D i a g r a m T a g A d d i t i o n a l I n f o " / > < / a : K e y V a l u e O f D i a g r a m O b j e c t K e y a n y T y p e z b w N T n L X > < a : K e y V a l u e O f D i a g r a m O b j e c t K e y a n y T y p e z b w N T n L X > < a : K e y > < K e y > M e a s u r e s \ %   N o t   C o n t a c t e d \ T a g I n f o \ V a l u e < / K e y > < / a : K e y > < a : V a l u e   i : t y p e = " M e a s u r e G r i d V i e w S t a t e I D i a g r a m T a g A d d i t i o n a l I n f o " / > < / a : K e y V a l u e O f D i a g r a m O b j e c t K e y a n y T y p e z b w N T n L X > < a : K e y V a l u e O f D i a g r a m O b j e c t K e y a n y T y p e z b w N T n L X > < a : K e y > < K e y > M e a s u r e s \ S u m   o f   C o n t a c t e d   2 < / K e y > < / a : K e y > < a : V a l u e   i : t y p e = " M e a s u r e G r i d N o d e V i e w S t a t e " > < C o l u m n > 3 3 < / C o l u m n > < L a y e d O u t > t r u e < / L a y e d O u t > < W a s U I I n v i s i b l e > t r u e < / W a s U I I n v i s i b l e > < / a : V a l u e > < / a : K e y V a l u e O f D i a g r a m O b j e c t K e y a n y T y p e z b w N T n L X > < a : K e y V a l u e O f D i a g r a m O b j e c t K e y a n y T y p e z b w N T n L X > < a : K e y > < K e y > M e a s u r e s \ S u m   o f   C o n t a c t e d   2 \ T a g I n f o \ F o r m u l a < / K e y > < / a : K e y > < a : V a l u e   i : t y p e = " M e a s u r e G r i d V i e w S t a t e I D i a g r a m T a g A d d i t i o n a l I n f o " / > < / a : K e y V a l u e O f D i a g r a m O b j e c t K e y a n y T y p e z b w N T n L X > < a : K e y V a l u e O f D i a g r a m O b j e c t K e y a n y T y p e z b w N T n L X > < a : K e y > < K e y > M e a s u r e s \ S u m   o f   C o n t a c t e d   2 \ T a g I n f o \ V a l u e < / K e y > < / a : K e y > < a : V a l u e   i : t y p e = " M e a s u r e G r i d V i e w S t a t e I D i a g r a m T a g A d d i t i o n a l I n f o " / > < / a : K e y V a l u e O f D i a g r a m O b j e c t K e y a n y T y p e z b w N T n L X > < a : K e y V a l u e O f D i a g r a m O b j e c t K e y a n y T y p e z b w N T n L X > < a : K e y > < K e y > M e a s u r e s \ S u m   o f   N e w   U n i t ?   2 < / K e y > < / a : K e y > < a : V a l u e   i : t y p e = " M e a s u r e G r i d N o d e V i e w S t a t e " > < C o l u m n > 3 6 < / C o l u m n > < L a y e d O u t > t r u e < / L a y e d O u t > < W a s U I I n v i s i b l e > t r u e < / W a s U I I n v i s i b l e > < / a : V a l u e > < / a : K e y V a l u e O f D i a g r a m O b j e c t K e y a n y T y p e z b w N T n L X > < a : K e y V a l u e O f D i a g r a m O b j e c t K e y a n y T y p e z b w N T n L X > < a : K e y > < K e y > M e a s u r e s \ S u m   o f   N e w   U n i t ?   2 \ T a g I n f o \ F o r m u l a < / K e y > < / a : K e y > < a : V a l u e   i : t y p e = " M e a s u r e G r i d V i e w S t a t e I D i a g r a m T a g A d d i t i o n a l I n f o " / > < / a : K e y V a l u e O f D i a g r a m O b j e c t K e y a n y T y p e z b w N T n L X > < a : K e y V a l u e O f D i a g r a m O b j e c t K e y a n y T y p e z b w N T n L X > < a : K e y > < K e y > M e a s u r e s \ S u m   o f   N e w   U n i t ?   2 \ T a g I n f o \ V a l u e < / K e y > < / a : K e y > < a : V a l u e   i : t y p e = " M e a s u r e G r i d V i e w S t a t e I D i a g r a m T a g A d d i t i o n a l I n f o " / > < / a : K e y V a l u e O f D i a g r a m O b j e c t K e y a n y T y p e z b w N T n L X > < a : K e y V a l u e O f D i a g r a m O b j e c t K e y a n y T y p e z b w N T n L X > < a : K e y > < K e y > M e a s u r e s \ S u m   o f   N U C   2 < / K e y > < / a : K e y > < a : V a l u e   i : t y p e = " M e a s u r e G r i d N o d e V i e w S t a t e " > < C o l u m n > 3 9 < / C o l u m n > < L a y e d O u t > t r u e < / L a y e d O u t > < W a s U I I n v i s i b l e > t r u e < / W a s U I I n v i s i b l e > < / a : V a l u e > < / a : K e y V a l u e O f D i a g r a m O b j e c t K e y a n y T y p e z b w N T n L X > < a : K e y V a l u e O f D i a g r a m O b j e c t K e y a n y T y p e z b w N T n L X > < a : K e y > < K e y > M e a s u r e s \ S u m   o f   N U C   2 \ T a g I n f o \ F o r m u l a < / K e y > < / a : K e y > < a : V a l u e   i : t y p e = " M e a s u r e G r i d V i e w S t a t e I D i a g r a m T a g A d d i t i o n a l I n f o " / > < / a : K e y V a l u e O f D i a g r a m O b j e c t K e y a n y T y p e z b w N T n L X > < a : K e y V a l u e O f D i a g r a m O b j e c t K e y a n y T y p e z b w N T n L X > < a : K e y > < K e y > M e a s u r e s \ S u m   o f   N U C   2 \ T a g I n f o \ V a l u e < / K e y > < / a : K e y > < a : V a l u e   i : t y p e = " M e a s u r e G r i d V i e w S t a t e I D i a g r a m T a g A d d i t i o n a l I n f o " / > < / a : K e y V a l u e O f D i a g r a m O b j e c t K e y a n y T y p e z b w N T n L X > < a : K e y V a l u e O f D i a g r a m O b j e c t K e y a n y T y p e z b w N T n L X > < a : K e y > < K e y > M e a s u r e s \ S u m   o f   J T E   2 < / K e y > < / a : K e y > < a : V a l u e   i : t y p e = " M e a s u r e G r i d N o d e V i e w S t a t e " > < C o l u m n > 4 0 < / C o l u m n > < L a y e d O u t > t r u e < / L a y e d O u t > < W a s U I I n v i s i b l e > t r u e < / W a s U I I n v i s i b l e > < / a : V a l u e > < / a : K e y V a l u e O f D i a g r a m O b j e c t K e y a n y T y p e z b w N T n L X > < a : K e y V a l u e O f D i a g r a m O b j e c t K e y a n y T y p e z b w N T n L X > < a : K e y > < K e y > M e a s u r e s \ S u m   o f   J T E   2 \ T a g I n f o \ F o r m u l a < / K e y > < / a : K e y > < a : V a l u e   i : t y p e = " M e a s u r e G r i d V i e w S t a t e I D i a g r a m T a g A d d i t i o n a l I n f o " / > < / a : K e y V a l u e O f D i a g r a m O b j e c t K e y a n y T y p e z b w N T n L X > < a : K e y V a l u e O f D i a g r a m O b j e c t K e y a n y T y p e z b w N T n L X > < a : K e y > < K e y > M e a s u r e s \ S u m   o f   J T E   2 \ T a g I n f o \ V a l u e < / K e y > < / a : K e y > < a : V a l u e   i : t y p e = " M e a s u r e G r i d V i e w S t a t e I D i a g r a m T a g A d d i t i o n a l I n f o " / > < / a : K e y V a l u e O f D i a g r a m O b j e c t K e y a n y T y p e z b w N T n L X > < a : K e y V a l u e O f D i a g r a m O b j e c t K e y a n y T y p e z b w N T n L X > < a : K e y > < K e y > M e a s u r e s \ S u m   o f   2 0 1 6   J T E   2 < / K e y > < / a : K e y > < a : V a l u e   i : t y p e = " M e a s u r e G r i d N o d e V i e w S t a t e " > < C o l u m n > 4 1 < / C o l u m n > < L a y e d O u t > t r u e < / L a y e d O u t > < W a s U I I n v i s i b l e > t r u e < / W a s U I I n v i s i b l e > < / a : V a l u e > < / a : K e y V a l u e O f D i a g r a m O b j e c t K e y a n y T y p e z b w N T n L X > < a : K e y V a l u e O f D i a g r a m O b j e c t K e y a n y T y p e z b w N T n L X > < a : K e y > < K e y > M e a s u r e s \ S u m   o f   2 0 1 6   J T E   2 \ T a g I n f o \ F o r m u l a < / K e y > < / a : K e y > < a : V a l u e   i : t y p e = " M e a s u r e G r i d V i e w S t a t e I D i a g r a m T a g A d d i t i o n a l I n f o " / > < / a : K e y V a l u e O f D i a g r a m O b j e c t K e y a n y T y p e z b w N T n L X > < a : K e y V a l u e O f D i a g r a m O b j e c t K e y a n y T y p e z b w N T n L X > < a : K e y > < K e y > M e a s u r e s \ S u m   o f   2 0 1 6   J T E   2 \ T a g I n f o \ V a l u e < / K e y > < / a : K e y > < a : V a l u e   i : t y p e = " M e a s u r e G r i d V i e w S t a t e I D i a g r a m T a g A d d i t i o n a l I n f o " / > < / a : K e y V a l u e O f D i a g r a m O b j e c t K e y a n y T y p e z b w N T n L X > < a : K e y V a l u e O f D i a g r a m O b j e c t K e y a n y T y p e z b w N T n L X > < a : K e y > < K e y > M e a s u r e s \ S u m   o f   U n i t   N u m b e r   2 < / K e y > < / a : K e y > < a : V a l u e   i : t y p e = " M e a s u r e G r i d N o d e V i e w S t a t e " > < C o l u m n > 4 < / C o l u m n > < L a y e d O u t > t r u e < / L a y e d O u t > < W a s U I I n v i s i b l e > t r u e < / W a s U I I n v i s i b l e > < / a : V a l u e > < / a : K e y V a l u e O f D i a g r a m O b j e c t K e y a n y T y p e z b w N T n L X > < a : K e y V a l u e O f D i a g r a m O b j e c t K e y a n y T y p e z b w N T n L X > < a : K e y > < K e y > M e a s u r e s \ S u m   o f   U n i t   N u m b e r   2 \ T a g I n f o \ F o r m u l a < / K e y > < / a : K e y > < a : V a l u e   i : t y p e = " M e a s u r e G r i d V i e w S t a t e I D i a g r a m T a g A d d i t i o n a l I n f o " / > < / a : K e y V a l u e O f D i a g r a m O b j e c t K e y a n y T y p e z b w N T n L X > < a : K e y V a l u e O f D i a g r a m O b j e c t K e y a n y T y p e z b w N T n L X > < a : K e y > < K e y > M e a s u r e s \ S u m   o f   U n i t   N u m b e r   2 \ T a g I n f o \ V a l u e < / K e y > < / a : K e y > < a : V a l u e   i : t y p e = " M e a s u r e G r i d V i e w S t a t e I D i a g r a m T a g A d d i t i o n a l I n f o " / > < / a : K e y V a l u e O f D i a g r a m O b j e c t K e y a n y T y p e z b w N T n L X > < a : K e y V a l u e O f D i a g r a m O b j e c t K e y a n y T y p e z b w N T n L X > < a : K e y > < K e y > M e a s u r e s \ C o u n t   o f   U n i t   N u m b e r   2 < / K e y > < / a : K e y > < a : V a l u e   i : t y p e = " M e a s u r e G r i d N o d e V i e w S t a t e " > < C o l u m n > 4 < / C o l u m n > < L a y e d O u t > t r u e < / L a y e d O u t > < R o w > 1 < / R o w > < W a s U I I n v i s i b l e > t r u e < / W a s U I I n v i s i b l e > < / a : V a l u e > < / a : K e y V a l u e O f D i a g r a m O b j e c t K e y a n y T y p e z b w N T n L X > < a : K e y V a l u e O f D i a g r a m O b j e c t K e y a n y T y p e z b w N T n L X > < a : K e y > < K e y > M e a s u r e s \ C o u n t   o f   U n i t   N u m b e r   2 \ T a g I n f o \ F o r m u l a < / K e y > < / a : K e y > < a : V a l u e   i : t y p e = " M e a s u r e G r i d V i e w S t a t e I D i a g r a m T a g A d d i t i o n a l I n f o " / > < / a : K e y V a l u e O f D i a g r a m O b j e c t K e y a n y T y p e z b w N T n L X > < a : K e y V a l u e O f D i a g r a m O b j e c t K e y a n y T y p e z b w N T n L X > < a : K e y > < K e y > M e a s u r e s \ C o u n t   o f   U n i t   N u m b e r   2 \ T a g I n f o \ V a l u e < / K e y > < / a : K e y > < a : V a l u e   i : t y p e = " M e a s u r e G r i d V i e w S t a t e I D i a g r a m T a g A d d i t i o n a l I n f o " / > < / a : K e y V a l u e O f D i a g r a m O b j e c t K e y a n y T y p e z b w N T n L X > < a : K e y V a l u e O f D i a g r a m O b j e c t K e y a n y T y p e z b w N T n L X > < a : K e y > < K e y > M e a s u r e s \ S u m   o f   T o t a l   2 < / K e y > < / a : K e y > < a : V a l u e   i : t y p e = " M e a s u r e G r i d N o d e V i e w S t a t e " > < C o l u m n > 3 2 < / C o l u m n > < L a y e d O u t > t r u e < / L a y e d O u t > < W a s U I I n v i s i b l e > t r u e < / W a s U I I n v i s i b l e > < / a : V a l u e > < / a : K e y V a l u e O f D i a g r a m O b j e c t K e y a n y T y p e z b w N T n L X > < a : K e y V a l u e O f D i a g r a m O b j e c t K e y a n y T y p e z b w N T n L X > < a : K e y > < K e y > M e a s u r e s \ S u m   o f   T o t a l   2 \ T a g I n f o \ F o r m u l a < / K e y > < / a : K e y > < a : V a l u e   i : t y p e = " M e a s u r e G r i d V i e w S t a t e I D i a g r a m T a g A d d i t i o n a l I n f o " / > < / a : K e y V a l u e O f D i a g r a m O b j e c t K e y a n y T y p e z b w N T n L X > < a : K e y V a l u e O f D i a g r a m O b j e c t K e y a n y T y p e z b w N T n L X > < a : K e y > < K e y > M e a s u r e s \ S u m   o f   T o t a l   2 \ T a g I n f o \ V a l u e < / K e y > < / a : K e y > < a : V a l u e   i : t y p e = " M e a s u r e G r i d V i e w S t a t e I D i a g r a m T a g A d d i t i o n a l I n f o " / > < / a : K e y V a l u e O f D i a g r a m O b j e c t K e y a n y T y p e z b w N T n L X > < a : K e y V a l u e O f D i a g r a m O b j e c t K e y a n y T y p e z b w N T n L X > < a : K e y > < K e y > M e a s u r e s \ C o u n t   o f   U n i t   T y p e   2 < / K e y > < / a : K e y > < a : V a l u e   i : t y p e = " M e a s u r e G r i d N o d e V i e w S t a t e " > < C o l u m n > 3 < / C o l u m n > < L a y e d O u t > t r u e < / L a y e d O u t > < W a s U I I n v i s i b l e > t r u e < / W a s U I I n v i s i b l e > < / a : V a l u e > < / a : K e y V a l u e O f D i a g r a m O b j e c t K e y a n y T y p e z b w N T n L X > < a : K e y V a l u e O f D i a g r a m O b j e c t K e y a n y T y p e z b w N T n L X > < a : K e y > < K e y > M e a s u r e s \ C o u n t   o f   U n i t   T y p e   2 \ T a g I n f o \ F o r m u l a < / K e y > < / a : K e y > < a : V a l u e   i : t y p e = " M e a s u r e G r i d V i e w S t a t e I D i a g r a m T a g A d d i t i o n a l I n f o " / > < / a : K e y V a l u e O f D i a g r a m O b j e c t K e y a n y T y p e z b w N T n L X > < a : K e y V a l u e O f D i a g r a m O b j e c t K e y a n y T y p e z b w N T n L X > < a : K e y > < K e y > M e a s u r e s \ C o u n t   o f   U n i t   T y p e   2 \ T a g I n f o \ V a l u e < / K e y > < / a : K e y > < a : V a l u e   i : t y p e = " M e a s u r e G r i d V i e w S t a t e I D i a g r a m T a g A d d i t i o n a l I n f o " / > < / a : K e y V a l u e O f D i a g r a m O b j e c t K e y a n y T y p e z b w N T n L X > < a : K e y V a l u e O f D i a g r a m O b j e c t K e y a n y T y p e z b w N T n L X > < a : K e y > < K e y > M e a s u r e s \ S u m   o f   T o t a l   D e t a i l e d   2 < / K e y > < / a : K e y > < a : V a l u e   i : t y p e = " M e a s u r e G r i d N o d e V i e w S t a t e " > < C o l u m n > 3 7 < / C o l u m n > < L a y e d O u t > t r u e < / L a y e d O u t > < W a s U I I n v i s i b l e > t r u e < / W a s U I I n v i s i b l e > < / a : V a l u e > < / a : K e y V a l u e O f D i a g r a m O b j e c t K e y a n y T y p e z b w N T n L X > < a : K e y V a l u e O f D i a g r a m O b j e c t K e y a n y T y p e z b w N T n L X > < a : K e y > < K e y > M e a s u r e s \ S u m   o f   T o t a l   D e t a i l e d   2 \ T a g I n f o \ F o r m u l a < / K e y > < / a : K e y > < a : V a l u e   i : t y p e = " M e a s u r e G r i d V i e w S t a t e I D i a g r a m T a g A d d i t i o n a l I n f o " / > < / a : K e y V a l u e O f D i a g r a m O b j e c t K e y a n y T y p e z b w N T n L X > < a : K e y V a l u e O f D i a g r a m O b j e c t K e y a n y T y p e z b w N T n L X > < a : K e y > < K e y > M e a s u r e s \ S u m   o f   T o t a l   D e t a i l e d   2 \ T a g I n f o \ V a l u e < / K e y > < / a : K e y > < a : V a l u e   i : t y p e = " M e a s u r e G r i d V i e w S t a t e I D i a g r a m T a g A d d i t i o n a l I n f o " / > < / a : K e y V a l u e O f D i a g r a m O b j e c t K e y a n y T y p e z b w N T n L X > < a : K e y V a l u e O f D i a g r a m O b j e c t K e y a n y T y p e z b w N T n L X > < a : K e y > < K e y > M e a s u r e s \ S u m   o f   M i s s e d   J T E < / K e y > < / a : K e y > < a : V a l u e   i : t y p e = " M e a s u r e G r i d N o d e V i e w S t a t e " > < C o l u m n > 4 2 < / C o l u m n > < L a y e d O u t > t r u e < / L a y e d O u t > < W a s U I I n v i s i b l e > t r u e < / W a s U I I n v i s i b l e > < / a : V a l u e > < / a : K e y V a l u e O f D i a g r a m O b j e c t K e y a n y T y p e z b w N T n L X > < a : K e y V a l u e O f D i a g r a m O b j e c t K e y a n y T y p e z b w N T n L X > < a : K e y > < K e y > M e a s u r e s \ S u m   o f   M i s s e d   J T E \ T a g I n f o \ F o r m u l a < / K e y > < / a : K e y > < a : V a l u e   i : t y p e = " M e a s u r e G r i d V i e w S t a t e I D i a g r a m T a g A d d i t i o n a l I n f o " / > < / a : K e y V a l u e O f D i a g r a m O b j e c t K e y a n y T y p e z b w N T n L X > < a : K e y V a l u e O f D i a g r a m O b j e c t K e y a n y T y p e z b w N T n L X > < a : K e y > < K e y > M e a s u r e s \ S u m   o f   M i s s e d   J T E \ T a g I n f o \ V a l u e < / K e y > < / a : K e y > < a : V a l u e   i : t y p e = " M e a s u r e G r i d V i e w S t a t e I D i a g r a m T a g A d d i t i o n a l I n f o " / > < / a : K e y V a l u e O f D i a g r a m O b j e c t K e y a n y T y p e z b w N T n L X > < a : K e y V a l u e O f D i a g r a m O b j e c t K e y a n y T y p e z b w N T n L X > < a : K e y > < K e y > M e a s u r e s \ S u m   o f   T o t a l   S i m p l e   2 < / K e y > < / a : K e y > < a : V a l u e   i : t y p e = " M e a s u r e G r i d N o d e V i e w S t a t e " > < C o l u m n > 3 8 < / C o l u m n > < L a y e d O u t > t r u e < / L a y e d O u t > < W a s U I I n v i s i b l e > t r u e < / W a s U I I n v i s i b l e > < / a : V a l u e > < / a : K e y V a l u e O f D i a g r a m O b j e c t K e y a n y T y p e z b w N T n L X > < a : K e y V a l u e O f D i a g r a m O b j e c t K e y a n y T y p e z b w N T n L X > < a : K e y > < K e y > M e a s u r e s \ S u m   o f   T o t a l   S i m p l e   2 \ T a g I n f o \ F o r m u l a < / K e y > < / a : K e y > < a : V a l u e   i : t y p e = " M e a s u r e G r i d V i e w S t a t e I D i a g r a m T a g A d d i t i o n a l I n f o " / > < / a : K e y V a l u e O f D i a g r a m O b j e c t K e y a n y T y p e z b w N T n L X > < a : K e y V a l u e O f D i a g r a m O b j e c t K e y a n y T y p e z b w N T n L X > < a : K e y > < K e y > M e a s u r e s \ S u m   o f   T o t a l   S i m p l e   2 \ T a g I n f o \ V a l u e < / K e y > < / a : K e y > < a : V a l u e   i : t y p e = " M e a s u r e G r i d V i e w S t a t e I D i a g r a m T a g A d d i t i o n a l I n f o " / > < / a : K e y V a l u e O f D i a g r a m O b j e c t K e y a n y T y p e z b w N T n L X > < a : K e y V a l u e O f D i a g r a m O b j e c t K e y a n y T y p e z b w N T n L X > < a : K e y > < K e y > M e a s u r e s \ C o u n t   o f   C h a r t e r   O r g   2 < / K e y > < / a : K e y > < a : V a l u e   i : t y p e = " M e a s u r e G r i d N o d e V i e w S t a t e " > < C o l u m n > 5 < / C o l u m n > < L a y e d O u t > t r u e < / L a y e d O u t > < W a s U I I n v i s i b l e > t r u e < / W a s U I I n v i s i b l e > < / a : V a l u e > < / a : K e y V a l u e O f D i a g r a m O b j e c t K e y a n y T y p e z b w N T n L X > < a : K e y V a l u e O f D i a g r a m O b j e c t K e y a n y T y p e z b w N T n L X > < a : K e y > < K e y > M e a s u r e s \ C o u n t   o f   C h a r t e r   O r g   2 \ T a g I n f o \ F o r m u l a < / K e y > < / a : K e y > < a : V a l u e   i : t y p e = " M e a s u r e G r i d V i e w S t a t e I D i a g r a m T a g A d d i t i o n a l I n f o " / > < / a : K e y V a l u e O f D i a g r a m O b j e c t K e y a n y T y p e z b w N T n L X > < a : K e y V a l u e O f D i a g r a m O b j e c t K e y a n y T y p e z b w N T n L X > < a : K e y > < K e y > M e a s u r e s \ C o u n t   o f   C h a r t e r   O r g   2 \ T a g I n f o \ V a l u e < / K e y > < / a : K e y > < a : V a l u e   i : t y p e = " M e a s u r e G r i d V i e w S t a t e I D i a g r a m T a g A d d i t i o n a l I n f o " / > < / a : K e y V a l u e O f D i a g r a m O b j e c t K e y a n y T y p e z b w N T n L X > < a : K e y V a l u e O f D i a g r a m O b j e c t K e y a n y T y p e z b w N T n L X > < a : K e y > < K e y > M e a s u r e s \ S u m   o f   U n i t K e y < / K e y > < / a : K e y > < a : V a l u e   i : t y p e = " M e a s u r e G r i d N o d e V i e w S t a t e " > < C o l u m n > 4 9 < / C o l u m n > < L a y e d O u t > t r u e < / L a y e d O u t > < W a s U I I n v i s i b l e > t r u e < / W a s U I I n v i s i b l e > < / a : V a l u e > < / a : K e y V a l u e O f D i a g r a m O b j e c t K e y a n y T y p e z b w N T n L X > < a : K e y V a l u e O f D i a g r a m O b j e c t K e y a n y T y p e z b w N T n L X > < a : K e y > < K e y > M e a s u r e s \ S u m   o f   U n i t K e y \ T a g I n f o \ F o r m u l a < / K e y > < / a : K e y > < a : V a l u e   i : t y p e = " M e a s u r e G r i d V i e w S t a t e I D i a g r a m T a g A d d i t i o n a l I n f o " / > < / a : K e y V a l u e O f D i a g r a m O b j e c t K e y a n y T y p e z b w N T n L X > < a : K e y V a l u e O f D i a g r a m O b j e c t K e y a n y T y p e z b w N T n L X > < a : K e y > < K e y > M e a s u r e s \ S u m   o f   U n i t K e y \ T a g I n f o \ V a l u e < / K e y > < / a : K e y > < a : V a l u e   i : t y p e = " M e a s u r e G r i d V i e w S t a t e I D i a g r a m T a g A d d i t i o n a l I n f o " / > < / a : K e y V a l u e O f D i a g r a m O b j e c t K e y a n y T y p e z b w N T n L X > < a : K e y V a l u e O f D i a g r a m O b j e c t K e y a n y T y p e z b w N T n L X > < a : K e y > < K e y > M e a s u r e s \ C o u n t   o f   U n i t K e y < / K e y > < / a : K e y > < a : V a l u e   i : t y p e = " M e a s u r e G r i d N o d e V i e w S t a t e " > < C o l u m n > 4 9 < / C o l u m n > < L a y e d O u t > t r u e < / L a y e d O u t > < R o w > 1 < / R o w > < W a s U I I n v i s i b l e > t r u e < / W a s U I I n v i s i b l e > < / a : V a l u e > < / a : K e y V a l u e O f D i a g r a m O b j e c t K e y a n y T y p e z b w N T n L X > < a : K e y V a l u e O f D i a g r a m O b j e c t K e y a n y T y p e z b w N T n L X > < a : K e y > < K e y > M e a s u r e s \ C o u n t   o f   U n i t K e y \ T a g I n f o \ F o r m u l a < / K e y > < / a : K e y > < a : V a l u e   i : t y p e = " M e a s u r e G r i d V i e w S t a t e I D i a g r a m T a g A d d i t i o n a l I n f o " / > < / a : K e y V a l u e O f D i a g r a m O b j e c t K e y a n y T y p e z b w N T n L X > < a : K e y V a l u e O f D i a g r a m O b j e c t K e y a n y T y p e z b w N T n L X > < a : K e y > < K e y > M e a s u r e s \ C o u n t   o f   U n i t K e y \ T a g I n f o \ V a l u e < / K e y > < / a : K e y > < a : V a l u e   i : t y p e = " M e a s u r e G r i d V i e w S t a t e I D i a g r a m T a g A d d i t i o n a l I n f o " / > < / a : K e y V a l u e O f D i a g r a m O b j e c t K e y a n y T y p e z b w N T n L X > < a : K e y V a l u e O f D i a g r a m O b j e c t K e y a n y T y p e z b w N T n L X > < a : K e y > < K e y > C o l u m n s \ C o u n c i l   N a m e < / K e y > < / a : K e y > < a : V a l u e   i : t y p e = " M e a s u r e G r i d N o d e V i e w S t a t e " > < L a y e d O u t > t r u e < / L a y e d O u t > < / a : V a l u e > < / a : K e y V a l u e O f D i a g r a m O b j e c t K e y a n y T y p e z b w N T n L X > < a : K e y V a l u e O f D i a g r a m O b j e c t K e y a n y T y p e z b w N T n L X > < a : K e y > < K e y > C o l u m n s \ D i s t r i c t   N a m e < / K e y > < / a : K e y > < a : V a l u e   i : t y p e = " M e a s u r e G r i d N o d e V i e w S t a t e " > < C o l u m n > 1 < / C o l u m n > < L a y e d O u t > t r u e < / L a y e d O u t > < / a : V a l u e > < / a : K e y V a l u e O f D i a g r a m O b j e c t K e y a n y T y p e z b w N T n L X > < a : K e y V a l u e O f D i a g r a m O b j e c t K e y a n y T y p e z b w N T n L X > < a : K e y > < K e y > C o l u m n s \ S u b D i s t r i c t   N a m e < / K e y > < / a : K e y > < a : V a l u e   i : t y p e = " M e a s u r e G r i d N o d e V i e w S t a t e " > < C o l u m n > 2 < / C o l u m n > < L a y e d O u t > t r u e < / L a y e d O u t > < / a : V a l u e > < / a : K e y V a l u e O f D i a g r a m O b j e c t K e y a n y T y p e z b w N T n L X > < a : K e y V a l u e O f D i a g r a m O b j e c t K e y a n y T y p e z b w N T n L X > < a : K e y > < K e y > C o l u m n s \ U n i t   T y p e < / K e y > < / a : K e y > < a : V a l u e   i : t y p e = " M e a s u r e G r i d N o d e V i e w S t a t e " > < C o l u m n > 3 < / C o l u m n > < L a y e d O u t > t r u e < / L a y e d O u t > < / a : V a l u e > < / a : K e y V a l u e O f D i a g r a m O b j e c t K e y a n y T y p e z b w N T n L X > < a : K e y V a l u e O f D i a g r a m O b j e c t K e y a n y T y p e z b w N T n L X > < a : K e y > < K e y > C o l u m n s \ U n i t   N u m b e r < / K e y > < / a : K e y > < a : V a l u e   i : t y p e = " M e a s u r e G r i d N o d e V i e w S t a t e " > < C o l u m n > 4 < / C o l u m n > < L a y e d O u t > t r u e < / L a y e d O u t > < / a : V a l u e > < / a : K e y V a l u e O f D i a g r a m O b j e c t K e y a n y T y p e z b w N T n L X > < a : K e y V a l u e O f D i a g r a m O b j e c t K e y a n y T y p e z b w N T n L X > < a : K e y > < K e y > C o l u m n s \ C h a r t e r   O r g < / K e y > < / a : K e y > < a : V a l u e   i : t y p e = " M e a s u r e G r i d N o d e V i e w S t a t e " > < C o l u m n > 5 < / C o l u m n > < L a y e d O u t > t r u e < / L a y e d O u t > < / a : V a l u e > < / a : K e y V a l u e O f D i a g r a m O b j e c t K e y a n y T y p e z b w N T n L X > < a : K e y V a l u e O f D i a g r a m O b j e c t K e y a n y T y p e z b w N T n L X > < a : K e y > < K e y > C o l u m n s \ N e w   U n i t < / K e y > < / a : K e y > < a : V a l u e   i : t y p e = " M e a s u r e G r i d N o d e V i e w S t a t e " > < C o l u m n > 6 < / C o l u m n > < L a y e d O u t > t r u e < / L a y e d O u t > < / a : V a l u e > < / a : K e y V a l u e O f D i a g r a m O b j e c t K e y a n y T y p e z b w N T n L X > < a : K e y V a l u e O f D i a g r a m O b j e c t K e y a n y T y p e z b w N T n L X > < a : K e y > < K e y > C o l u m n s \ N e w   U n i t   D a t e < / K e y > < / a : K e y > < a : V a l u e   i : t y p e = " M e a s u r e G r i d N o d e V i e w S t a t e " > < C o l u m n > 7 < / C o l u m n > < L a y e d O u t > t r u e < / L a y e d O u t > < / a : V a l u e > < / a : K e y V a l u e O f D i a g r a m O b j e c t K e y a n y T y p e z b w N T n L X > < a : K e y V a l u e O f D i a g r a m O b j e c t K e y a n y T y p e z b w N T n L X > < a : K e y > < K e y > C o l u m n s \ J a n   S i m p l e < / K e y > < / a : K e y > < a : V a l u e   i : t y p e = " M e a s u r e G r i d N o d e V i e w S t a t e " > < C o l u m n > 8 < / C o l u m n > < L a y e d O u t > t r u e < / L a y e d O u t > < / a : V a l u e > < / a : K e y V a l u e O f D i a g r a m O b j e c t K e y a n y T y p e z b w N T n L X > < a : K e y V a l u e O f D i a g r a m O b j e c t K e y a n y T y p e z b w N T n L X > < a : K e y > < K e y > C o l u m n s \ J a n   D e t a i l e d < / K e y > < / a : K e y > < a : V a l u e   i : t y p e = " M e a s u r e G r i d N o d e V i e w S t a t e " > < C o l u m n > 9 < / C o l u m n > < L a y e d O u t > t r u e < / L a y e d O u t > < / a : V a l u e > < / a : K e y V a l u e O f D i a g r a m O b j e c t K e y a n y T y p e z b w N T n L X > < a : K e y V a l u e O f D i a g r a m O b j e c t K e y a n y T y p e z b w N T n L X > < a : K e y > < K e y > C o l u m n s \ F e b   S i m p l e < / K e y > < / a : K e y > < a : V a l u e   i : t y p e = " M e a s u r e G r i d N o d e V i e w S t a t e " > < C o l u m n > 1 0 < / C o l u m n > < L a y e d O u t > t r u e < / L a y e d O u t > < / a : V a l u e > < / a : K e y V a l u e O f D i a g r a m O b j e c t K e y a n y T y p e z b w N T n L X > < a : K e y V a l u e O f D i a g r a m O b j e c t K e y a n y T y p e z b w N T n L X > < a : K e y > < K e y > C o l u m n s \ F e b   D e t a i l e d < / K e y > < / a : K e y > < a : V a l u e   i : t y p e = " M e a s u r e G r i d N o d e V i e w S t a t e " > < C o l u m n > 1 1 < / C o l u m n > < L a y e d O u t > t r u e < / L a y e d O u t > < / a : V a l u e > < / a : K e y V a l u e O f D i a g r a m O b j e c t K e y a n y T y p e z b w N T n L X > < a : K e y V a l u e O f D i a g r a m O b j e c t K e y a n y T y p e z b w N T n L X > < a : K e y > < K e y > C o l u m n s \ M a r   S i m p l e < / K e y > < / a : K e y > < a : V a l u e   i : t y p e = " M e a s u r e G r i d N o d e V i e w S t a t e " > < C o l u m n > 1 2 < / C o l u m n > < L a y e d O u t > t r u e < / L a y e d O u t > < / a : V a l u e > < / a : K e y V a l u e O f D i a g r a m O b j e c t K e y a n y T y p e z b w N T n L X > < a : K e y V a l u e O f D i a g r a m O b j e c t K e y a n y T y p e z b w N T n L X > < a : K e y > < K e y > C o l u m n s \ M a r   D e t a i l e d < / K e y > < / a : K e y > < a : V a l u e   i : t y p e = " M e a s u r e G r i d N o d e V i e w S t a t e " > < C o l u m n > 1 3 < / C o l u m n > < L a y e d O u t > t r u e < / L a y e d O u t > < / a : V a l u e > < / a : K e y V a l u e O f D i a g r a m O b j e c t K e y a n y T y p e z b w N T n L X > < a : K e y V a l u e O f D i a g r a m O b j e c t K e y a n y T y p e z b w N T n L X > < a : K e y > < K e y > C o l u m n s \ A p r   S i m p l e < / K e y > < / a : K e y > < a : V a l u e   i : t y p e = " M e a s u r e G r i d N o d e V i e w S t a t e " > < C o l u m n > 1 4 < / C o l u m n > < L a y e d O u t > t r u e < / L a y e d O u t > < / a : V a l u e > < / a : K e y V a l u e O f D i a g r a m O b j e c t K e y a n y T y p e z b w N T n L X > < a : K e y V a l u e O f D i a g r a m O b j e c t K e y a n y T y p e z b w N T n L X > < a : K e y > < K e y > C o l u m n s \ A p r   D e t a i l e d < / K e y > < / a : K e y > < a : V a l u e   i : t y p e = " M e a s u r e G r i d N o d e V i e w S t a t e " > < C o l u m n > 1 5 < / C o l u m n > < L a y e d O u t > t r u e < / L a y e d O u t > < / a : V a l u e > < / a : K e y V a l u e O f D i a g r a m O b j e c t K e y a n y T y p e z b w N T n L X > < a : K e y V a l u e O f D i a g r a m O b j e c t K e y a n y T y p e z b w N T n L X > < a : K e y > < K e y > C o l u m n s \ M a y   S i m p l e < / K e y > < / a : K e y > < a : V a l u e   i : t y p e = " M e a s u r e G r i d N o d e V i e w S t a t e " > < C o l u m n > 1 6 < / C o l u m n > < L a y e d O u t > t r u e < / L a y e d O u t > < / a : V a l u e > < / a : K e y V a l u e O f D i a g r a m O b j e c t K e y a n y T y p e z b w N T n L X > < a : K e y V a l u e O f D i a g r a m O b j e c t K e y a n y T y p e z b w N T n L X > < a : K e y > < K e y > C o l u m n s \ M a y   D e t a i l e d < / K e y > < / a : K e y > < a : V a l u e   i : t y p e = " M e a s u r e G r i d N o d e V i e w S t a t e " > < C o l u m n > 1 7 < / C o l u m n > < L a y e d O u t > t r u e < / L a y e d O u t > < / a : V a l u e > < / a : K e y V a l u e O f D i a g r a m O b j e c t K e y a n y T y p e z b w N T n L X > < a : K e y V a l u e O f D i a g r a m O b j e c t K e y a n y T y p e z b w N T n L X > < a : K e y > < K e y > C o l u m n s \ J u n   S i m p l e < / K e y > < / a : K e y > < a : V a l u e   i : t y p e = " M e a s u r e G r i d N o d e V i e w S t a t e " > < C o l u m n > 1 8 < / C o l u m n > < L a y e d O u t > t r u e < / L a y e d O u t > < / a : V a l u e > < / a : K e y V a l u e O f D i a g r a m O b j e c t K e y a n y T y p e z b w N T n L X > < a : K e y V a l u e O f D i a g r a m O b j e c t K e y a n y T y p e z b w N T n L X > < a : K e y > < K e y > C o l u m n s \ J u n   D e t a i l e d < / K e y > < / a : K e y > < a : V a l u e   i : t y p e = " M e a s u r e G r i d N o d e V i e w S t a t e " > < C o l u m n > 1 9 < / C o l u m n > < L a y e d O u t > t r u e < / L a y e d O u t > < / a : V a l u e > < / a : K e y V a l u e O f D i a g r a m O b j e c t K e y a n y T y p e z b w N T n L X > < a : K e y V a l u e O f D i a g r a m O b j e c t K e y a n y T y p e z b w N T n L X > < a : K e y > < K e y > C o l u m n s \ J u l   S i m p l e < / K e y > < / a : K e y > < a : V a l u e   i : t y p e = " M e a s u r e G r i d N o d e V i e w S t a t e " > < C o l u m n > 2 0 < / C o l u m n > < L a y e d O u t > t r u e < / L a y e d O u t > < / a : V a l u e > < / a : K e y V a l u e O f D i a g r a m O b j e c t K e y a n y T y p e z b w N T n L X > < a : K e y V a l u e O f D i a g r a m O b j e c t K e y a n y T y p e z b w N T n L X > < a : K e y > < K e y > C o l u m n s \ J u l   D e t a i l e d < / K e y > < / a : K e y > < a : V a l u e   i : t y p e = " M e a s u r e G r i d N o d e V i e w S t a t e " > < C o l u m n > 2 1 < / C o l u m n > < L a y e d O u t > t r u e < / L a y e d O u t > < / a : V a l u e > < / a : K e y V a l u e O f D i a g r a m O b j e c t K e y a n y T y p e z b w N T n L X > < a : K e y V a l u e O f D i a g r a m O b j e c t K e y a n y T y p e z b w N T n L X > < a : K e y > < K e y > C o l u m n s \ A u g   S i m p l e < / K e y > < / a : K e y > < a : V a l u e   i : t y p e = " M e a s u r e G r i d N o d e V i e w S t a t e " > < C o l u m n > 2 2 < / C o l u m n > < L a y e d O u t > t r u e < / L a y e d O u t > < / a : V a l u e > < / a : K e y V a l u e O f D i a g r a m O b j e c t K e y a n y T y p e z b w N T n L X > < a : K e y V a l u e O f D i a g r a m O b j e c t K e y a n y T y p e z b w N T n L X > < a : K e y > < K e y > C o l u m n s \ A u g   D e t a i l e d < / K e y > < / a : K e y > < a : V a l u e   i : t y p e = " M e a s u r e G r i d N o d e V i e w S t a t e " > < C o l u m n > 2 3 < / C o l u m n > < L a y e d O u t > t r u e < / L a y e d O u t > < / a : V a l u e > < / a : K e y V a l u e O f D i a g r a m O b j e c t K e y a n y T y p e z b w N T n L X > < a : K e y V a l u e O f D i a g r a m O b j e c t K e y a n y T y p e z b w N T n L X > < a : K e y > < K e y > C o l u m n s \ S e p   S i m p l e < / K e y > < / a : K e y > < a : V a l u e   i : t y p e = " M e a s u r e G r i d N o d e V i e w S t a t e " > < C o l u m n > 2 4 < / C o l u m n > < L a y e d O u t > t r u e < / L a y e d O u t > < / a : V a l u e > < / a : K e y V a l u e O f D i a g r a m O b j e c t K e y a n y T y p e z b w N T n L X > < a : K e y V a l u e O f D i a g r a m O b j e c t K e y a n y T y p e z b w N T n L X > < a : K e y > < K e y > C o l u m n s \ S e p   D e t a i l e d < / K e y > < / a : K e y > < a : V a l u e   i : t y p e = " M e a s u r e G r i d N o d e V i e w S t a t e " > < C o l u m n > 2 5 < / C o l u m n > < L a y e d O u t > t r u e < / L a y e d O u t > < / a : V a l u e > < / a : K e y V a l u e O f D i a g r a m O b j e c t K e y a n y T y p e z b w N T n L X > < a : K e y V a l u e O f D i a g r a m O b j e c t K e y a n y T y p e z b w N T n L X > < a : K e y > < K e y > C o l u m n s \ O c t   S i m p l e < / K e y > < / a : K e y > < a : V a l u e   i : t y p e = " M e a s u r e G r i d N o d e V i e w S t a t e " > < C o l u m n > 2 6 < / C o l u m n > < L a y e d O u t > t r u e < / L a y e d O u t > < / a : V a l u e > < / a : K e y V a l u e O f D i a g r a m O b j e c t K e y a n y T y p e z b w N T n L X > < a : K e y V a l u e O f D i a g r a m O b j e c t K e y a n y T y p e z b w N T n L X > < a : K e y > < K e y > C o l u m n s \ O c t   D e t a i l e d < / K e y > < / a : K e y > < a : V a l u e   i : t y p e = " M e a s u r e G r i d N o d e V i e w S t a t e " > < C o l u m n > 2 7 < / C o l u m n > < L a y e d O u t > t r u e < / L a y e d O u t > < / a : V a l u e > < / a : K e y V a l u e O f D i a g r a m O b j e c t K e y a n y T y p e z b w N T n L X > < a : K e y V a l u e O f D i a g r a m O b j e c t K e y a n y T y p e z b w N T n L X > < a : K e y > < K e y > C o l u m n s \ N o v   S i m p l e < / K e y > < / a : K e y > < a : V a l u e   i : t y p e = " M e a s u r e G r i d N o d e V i e w S t a t e " > < C o l u m n > 2 8 < / C o l u m n > < L a y e d O u t > t r u e < / L a y e d O u t > < / a : V a l u e > < / a : K e y V a l u e O f D i a g r a m O b j e c t K e y a n y T y p e z b w N T n L X > < a : K e y V a l u e O f D i a g r a m O b j e c t K e y a n y T y p e z b w N T n L X > < a : K e y > < K e y > C o l u m n s \ N o v   D e t a i l e d < / K e y > < / a : K e y > < a : V a l u e   i : t y p e = " M e a s u r e G r i d N o d e V i e w S t a t e " > < C o l u m n > 2 9 < / C o l u m n > < L a y e d O u t > t r u e < / L a y e d O u t > < / a : V a l u e > < / a : K e y V a l u e O f D i a g r a m O b j e c t K e y a n y T y p e z b w N T n L X > < a : K e y V a l u e O f D i a g r a m O b j e c t K e y a n y T y p e z b w N T n L X > < a : K e y > < K e y > C o l u m n s \ D e c   S i m p l e < / K e y > < / a : K e y > < a : V a l u e   i : t y p e = " M e a s u r e G r i d N o d e V i e w S t a t e " > < C o l u m n > 3 0 < / C o l u m n > < L a y e d O u t > t r u e < / L a y e d O u t > < / a : V a l u e > < / a : K e y V a l u e O f D i a g r a m O b j e c t K e y a n y T y p e z b w N T n L X > < a : K e y V a l u e O f D i a g r a m O b j e c t K e y a n y T y p e z b w N T n L X > < a : K e y > < K e y > C o l u m n s \ D e c   D e t a i l e d < / K e y > < / a : K e y > < a : V a l u e   i : t y p e = " M e a s u r e G r i d N o d e V i e w S t a t e " > < C o l u m n > 3 1 < / C o l u m n > < L a y e d O u t > t r u e < / L a y e d O u t > < / a : V a l u e > < / a : K e y V a l u e O f D i a g r a m O b j e c t K e y a n y T y p e z b w N T n L X > < a : K e y V a l u e O f D i a g r a m O b j e c t K e y a n y T y p e z b w N T n L X > < a : K e y > < K e y > C o l u m n s \ T o t a l < / K e y > < / a : K e y > < a : V a l u e   i : t y p e = " M e a s u r e G r i d N o d e V i e w S t a t e " > < C o l u m n > 3 2 < / C o l u m n > < L a y e d O u t > t r u e < / L a y e d O u t > < / a : V a l u e > < / a : K e y V a l u e O f D i a g r a m O b j e c t K e y a n y T y p e z b w N T n L X > < a : K e y V a l u e O f D i a g r a m O b j e c t K e y a n y T y p e z b w N T n L X > < a : K e y > < K e y > C o l u m n s \ U n i t   N u m b e r   -   C o p y < / K e y > < / a : K e y > < a : V a l u e   i : t y p e = " M e a s u r e G r i d N o d e V i e w S t a t e " > < C o l u m n > 4 3 < / C o l u m n > < L a y e d O u t > t r u e < / L a y e d O u t > < / a : V a l u e > < / a : K e y V a l u e O f D i a g r a m O b j e c t K e y a n y T y p e z b w N T n L X > < a : K e y V a l u e O f D i a g r a m O b j e c t K e y a n y T y p e z b w N T n L X > < a : K e y > < K e y > C o l u m n s \ U n i q u e < / K e y > < / a : K e y > < a : V a l u e   i : t y p e = " M e a s u r e G r i d N o d e V i e w S t a t e " > < C o l u m n > 4 4 < / C o l u m n > < L a y e d O u t > t r u e < / L a y e d O u t > < / a : V a l u e > < / a : K e y V a l u e O f D i a g r a m O b j e c t K e y a n y T y p e z b w N T n L X > < a : K e y V a l u e O f D i a g r a m O b j e c t K e y a n y T y p e z b w N T n L X > < a : K e y > < K e y > C o l u m n s \ I n d e x < / K e y > < / a : K e y > < a : V a l u e   i : t y p e = " M e a s u r e G r i d N o d e V i e w S t a t e " > < C o l u m n > 4 7 < / C o l u m n > < L a y e d O u t > t r u e < / L a y e d O u t > < / a : V a l u e > < / a : K e y V a l u e O f D i a g r a m O b j e c t K e y a n y T y p e z b w N T n L X > < a : K e y V a l u e O f D i a g r a m O b j e c t K e y a n y T y p e z b w N T n L X > < a : K e y > < K e y > C o l u m n s \ P a d d e d I n d e x < / K e y > < / a : K e y > < a : V a l u e   i : t y p e = " M e a s u r e G r i d N o d e V i e w S t a t e " > < C o l u m n > 4 8 < / C o l u m n > < L a y e d O u t > t r u e < / L a y e d O u t > < / a : V a l u e > < / a : K e y V a l u e O f D i a g r a m O b j e c t K e y a n y T y p e z b w N T n L X > < a : K e y V a l u e O f D i a g r a m O b j e c t K e y a n y T y p e z b w N T n L X > < a : K e y > < K e y > C o l u m n s \ U n i t K e y < / K e y > < / a : K e y > < a : V a l u e   i : t y p e = " M e a s u r e G r i d N o d e V i e w S t a t e " > < C o l u m n > 4 9 < / C o l u m n > < L a y e d O u t > t r u e < / L a y e d O u t > < / a : V a l u e > < / a : K e y V a l u e O f D i a g r a m O b j e c t K e y a n y T y p e z b w N T n L X > < a : K e y V a l u e O f D i a g r a m O b j e c t K e y a n y T y p e z b w N T n L X > < a : K e y > < K e y > C o l u m n s \ C o n t a c t e d < / K e y > < / a : K e y > < a : V a l u e   i : t y p e = " M e a s u r e G r i d N o d e V i e w S t a t e " > < C o l u m n > 3 3 < / C o l u m n > < L a y e d O u t > t r u e < / L a y e d O u t > < / a : V a l u e > < / a : K e y V a l u e O f D i a g r a m O b j e c t K e y a n y T y p e z b w N T n L X > < a : K e y V a l u e O f D i a g r a m O b j e c t K e y a n y T y p e z b w N T n L X > < a : K e y > < K e y > C o l u m n s \ L a s t   C o n t a c t < / K e y > < / a : K e y > < a : V a l u e   i : t y p e = " M e a s u r e G r i d N o d e V i e w S t a t e " > < C o l u m n > 3 4 < / C o l u m n > < L a y e d O u t > t r u e < / L a y e d O u t > < / a : V a l u e > < / a : K e y V a l u e O f D i a g r a m O b j e c t K e y a n y T y p e z b w N T n L X > < a : K e y V a l u e O f D i a g r a m O b j e c t K e y a n y T y p e z b w N T n L X > < a : K e y > < K e y > C o l u m n s \ N e w   U n i t   Y e a r < / K e y > < / a : K e y > < a : V a l u e   i : t y p e = " M e a s u r e G r i d N o d e V i e w S t a t e " > < C o l u m n > 3 5 < / C o l u m n > < L a y e d O u t > t r u e < / L a y e d O u t > < / a : V a l u e > < / a : K e y V a l u e O f D i a g r a m O b j e c t K e y a n y T y p e z b w N T n L X > < a : K e y V a l u e O f D i a g r a m O b j e c t K e y a n y T y p e z b w N T n L X > < a : K e y > < K e y > C o l u m n s \ N e w   U n i t ? < / K e y > < / a : K e y > < a : V a l u e   i : t y p e = " M e a s u r e G r i d N o d e V i e w S t a t e " > < C o l u m n > 3 6 < / C o l u m n > < L a y e d O u t > t r u e < / L a y e d O u t > < / a : V a l u e > < / a : K e y V a l u e O f D i a g r a m O b j e c t K e y a n y T y p e z b w N T n L X > < a : K e y V a l u e O f D i a g r a m O b j e c t K e y a n y T y p e z b w N T n L X > < a : K e y > < K e y > C o l u m n s \ T o t a l   D e t a i l e d < / K e y > < / a : K e y > < a : V a l u e   i : t y p e = " M e a s u r e G r i d N o d e V i e w S t a t e " > < C o l u m n > 3 7 < / C o l u m n > < L a y e d O u t > t r u e < / L a y e d O u t > < / a : V a l u e > < / a : K e y V a l u e O f D i a g r a m O b j e c t K e y a n y T y p e z b w N T n L X > < a : K e y V a l u e O f D i a g r a m O b j e c t K e y a n y T y p e z b w N T n L X > < a : K e y > < K e y > C o l u m n s \ T o t a l   S i m p l e < / K e y > < / a : K e y > < a : V a l u e   i : t y p e = " M e a s u r e G r i d N o d e V i e w S t a t e " > < C o l u m n > 3 8 < / C o l u m n > < L a y e d O u t > t r u e < / L a y e d O u t > < / a : V a l u e > < / a : K e y V a l u e O f D i a g r a m O b j e c t K e y a n y T y p e z b w N T n L X > < a : K e y V a l u e O f D i a g r a m O b j e c t K e y a n y T y p e z b w N T n L X > < a : K e y > < K e y > C o l u m n s \ N U C < / K e y > < / a : K e y > < a : V a l u e   i : t y p e = " M e a s u r e G r i d N o d e V i e w S t a t e " > < C o l u m n > 3 9 < / C o l u m n > < L a y e d O u t > t r u e < / L a y e d O u t > < / a : V a l u e > < / a : K e y V a l u e O f D i a g r a m O b j e c t K e y a n y T y p e z b w N T n L X > < a : K e y V a l u e O f D i a g r a m O b j e c t K e y a n y T y p e z b w N T n L X > < a : K e y > < K e y > C o l u m n s \ J T E < / K e y > < / a : K e y > < a : V a l u e   i : t y p e = " M e a s u r e G r i d N o d e V i e w S t a t e " > < C o l u m n > 4 0 < / C o l u m n > < L a y e d O u t > t r u e < / L a y e d O u t > < / a : V a l u e > < / a : K e y V a l u e O f D i a g r a m O b j e c t K e y a n y T y p e z b w N T n L X > < a : K e y V a l u e O f D i a g r a m O b j e c t K e y a n y T y p e z b w N T n L X > < a : K e y > < K e y > C o l u m n s \ 2 0 1 6   J T E < / K e y > < / a : K e y > < a : V a l u e   i : t y p e = " M e a s u r e G r i d N o d e V i e w S t a t e " > < C o l u m n > 4 1 < / C o l u m n > < L a y e d O u t > t r u e < / L a y e d O u t > < / a : V a l u e > < / a : K e y V a l u e O f D i a g r a m O b j e c t K e y a n y T y p e z b w N T n L X > < a : K e y V a l u e O f D i a g r a m O b j e c t K e y a n y T y p e z b w N T n L X > < a : K e y > < K e y > C o l u m n s \ M i s s e d   J T E < / K e y > < / a : K e y > < a : V a l u e   i : t y p e = " M e a s u r e G r i d N o d e V i e w S t a t e " > < C o l u m n > 4 2 < / C o l u m n > < L a y e d O u t > t r u e < / L a y e d O u t > < / a : V a l u e > < / a : K e y V a l u e O f D i a g r a m O b j e c t K e y a n y T y p e z b w N T n L X > < a : K e y V a l u e O f D i a g r a m O b j e c t K e y a n y T y p e z b w N T n L X > < a : K e y > < K e y > C o l u m n s \ H a s   C o m m i s s i o n e r < / K e y > < / a : K e y > < a : V a l u e   i : t y p e = " M e a s u r e G r i d N o d e V i e w S t a t e " > < C o l u m n > 4 5 < / C o l u m n > < L a y e d O u t > t r u e < / L a y e d O u t > < / a : V a l u e > < / a : K e y V a l u e O f D i a g r a m O b j e c t K e y a n y T y p e z b w N T n L X > < a : K e y V a l u e O f D i a g r a m O b j e c t K e y a n y T y p e z b w N T n L X > < a : K e y > < K e y > C o l u m n s \ H a s   D e t a i l e d < / K e y > < / a : K e y > < a : V a l u e   i : t y p e = " M e a s u r e G r i d N o d e V i e w S t a t e " > < C o l u m n > 4 6 < / C o l u m n > < L a y e d O u t > t r u e < / L a y e d O u t > < / a : V a l u e > < / a : K e y V a l u e O f D i a g r a m O b j e c t K e y a n y T y p e z b w N T n L X > < a : K e y V a l u e O f D i a g r a m O b j e c t K e y a n y T y p e z b w N T n L X > < a : K e y > < K e y > C o l u m n s \ M e e t s   J T E   Y T D   T a r g e t < / K e y > < / a : K e y > < a : V a l u e   i : t y p e = " M e a s u r e G r i d N o d e V i e w S t a t e " > < C o l u m n > 5 0 < / C o l u m n > < L a y e d O u t > t r u e < / L a y e d O u t > < / a : V a l u e > < / a : K e y V a l u e O f D i a g r a m O b j e c t K e y a n y T y p e z b w N T n L X > < a : K e y V a l u e O f D i a g r a m O b j e c t K e y a n y T y p e z b w N T n L X > < a : K e y > < K e y > L i n k s \ & l t ; C o l u m n s \ S u m   o f   C o n t a c t e d   2 & g t ; - & l t ; M e a s u r e s \ C o n t a c t e d & g t ; < / K e y > < / a : K e y > < a : V a l u e   i : t y p e = " M e a s u r e G r i d V i e w S t a t e I D i a g r a m L i n k " / > < / a : K e y V a l u e O f D i a g r a m O b j e c t K e y a n y T y p e z b w N T n L X > < a : K e y V a l u e O f D i a g r a m O b j e c t K e y a n y T y p e z b w N T n L X > < a : K e y > < K e y > L i n k s \ & l t ; C o l u m n s \ S u m   o f   C o n t a c t e d   2 & g t ; - & l t ; M e a s u r e s \ C o n t a c t e d & g t ; \ C O L U M N < / K e y > < / a : K e y > < a : V a l u e   i : t y p e = " M e a s u r e G r i d V i e w S t a t e I D i a g r a m L i n k E n d p o i n t " / > < / a : K e y V a l u e O f D i a g r a m O b j e c t K e y a n y T y p e z b w N T n L X > < a : K e y V a l u e O f D i a g r a m O b j e c t K e y a n y T y p e z b w N T n L X > < a : K e y > < K e y > L i n k s \ & l t ; C o l u m n s \ S u m   o f   C o n t a c t e d   2 & g t ; - & l t ; M e a s u r e s \ C o n t a c t e d & g t ; \ M E A S U R E < / K e y > < / a : K e y > < a : V a l u e   i : t y p e = " M e a s u r e G r i d V i e w S t a t e I D i a g r a m L i n k E n d p o i n t " / > < / a : K e y V a l u e O f D i a g r a m O b j e c t K e y a n y T y p e z b w N T n L X > < a : K e y V a l u e O f D i a g r a m O b j e c t K e y a n y T y p e z b w N T n L X > < a : K e y > < K e y > L i n k s \ & l t ; C o l u m n s \ S u m   o f   N e w   U n i t ?   2 & g t ; - & l t ; M e a s u r e s \ N e w   U n i t ? & g t ; < / K e y > < / a : K e y > < a : V a l u e   i : t y p e = " M e a s u r e G r i d V i e w S t a t e I D i a g r a m L i n k " / > < / a : K e y V a l u e O f D i a g r a m O b j e c t K e y a n y T y p e z b w N T n L X > < a : K e y V a l u e O f D i a g r a m O b j e c t K e y a n y T y p e z b w N T n L X > < a : K e y > < K e y > L i n k s \ & l t ; C o l u m n s \ S u m   o f   N e w   U n i t ?   2 & g t ; - & l t ; M e a s u r e s \ N e w   U n i t ? & g t ; \ C O L U M N < / K e y > < / a : K e y > < a : V a l u e   i : t y p e = " M e a s u r e G r i d V i e w S t a t e I D i a g r a m L i n k E n d p o i n t " / > < / a : K e y V a l u e O f D i a g r a m O b j e c t K e y a n y T y p e z b w N T n L X > < a : K e y V a l u e O f D i a g r a m O b j e c t K e y a n y T y p e z b w N T n L X > < a : K e y > < K e y > L i n k s \ & l t ; C o l u m n s \ S u m   o f   N e w   U n i t ?   2 & g t ; - & l t ; M e a s u r e s \ N e w   U n i t ? & g t ; \ M E A S U R E < / K e y > < / a : K e y > < a : V a l u e   i : t y p e = " M e a s u r e G r i d V i e w S t a t e I D i a g r a m L i n k E n d p o i n t " / > < / a : K e y V a l u e O f D i a g r a m O b j e c t K e y a n y T y p e z b w N T n L X > < a : K e y V a l u e O f D i a g r a m O b j e c t K e y a n y T y p e z b w N T n L X > < a : K e y > < K e y > L i n k s \ & l t ; C o l u m n s \ S u m   o f   N U C   2 & g t ; - & l t ; M e a s u r e s \ N U C & g t ; < / K e y > < / a : K e y > < a : V a l u e   i : t y p e = " M e a s u r e G r i d V i e w S t a t e I D i a g r a m L i n k " / > < / a : K e y V a l u e O f D i a g r a m O b j e c t K e y a n y T y p e z b w N T n L X > < a : K e y V a l u e O f D i a g r a m O b j e c t K e y a n y T y p e z b w N T n L X > < a : K e y > < K e y > L i n k s \ & l t ; C o l u m n s \ S u m   o f   N U C   2 & g t ; - & l t ; M e a s u r e s \ N U C & g t ; \ C O L U M N < / K e y > < / a : K e y > < a : V a l u e   i : t y p e = " M e a s u r e G r i d V i e w S t a t e I D i a g r a m L i n k E n d p o i n t " / > < / a : K e y V a l u e O f D i a g r a m O b j e c t K e y a n y T y p e z b w N T n L X > < a : K e y V a l u e O f D i a g r a m O b j e c t K e y a n y T y p e z b w N T n L X > < a : K e y > < K e y > L i n k s \ & l t ; C o l u m n s \ S u m   o f   N U C   2 & g t ; - & l t ; M e a s u r e s \ N U C & g t ; \ M E A S U R E < / K e y > < / a : K e y > < a : V a l u e   i : t y p e = " M e a s u r e G r i d V i e w S t a t e I D i a g r a m L i n k E n d p o i n t " / > < / a : K e y V a l u e O f D i a g r a m O b j e c t K e y a n y T y p e z b w N T n L X > < a : K e y V a l u e O f D i a g r a m O b j e c t K e y a n y T y p e z b w N T n L X > < a : K e y > < K e y > L i n k s \ & l t ; C o l u m n s \ S u m   o f   J T E   2 & g t ; - & l t ; M e a s u r e s \ J T E & g t ; < / K e y > < / a : K e y > < a : V a l u e   i : t y p e = " M e a s u r e G r i d V i e w S t a t e I D i a g r a m L i n k " / > < / a : K e y V a l u e O f D i a g r a m O b j e c t K e y a n y T y p e z b w N T n L X > < a : K e y V a l u e O f D i a g r a m O b j e c t K e y a n y T y p e z b w N T n L X > < a : K e y > < K e y > L i n k s \ & l t ; C o l u m n s \ S u m   o f   J T E   2 & g t ; - & l t ; M e a s u r e s \ J T E & g t ; \ C O L U M N < / K e y > < / a : K e y > < a : V a l u e   i : t y p e = " M e a s u r e G r i d V i e w S t a t e I D i a g r a m L i n k E n d p o i n t " / > < / a : K e y V a l u e O f D i a g r a m O b j e c t K e y a n y T y p e z b w N T n L X > < a : K e y V a l u e O f D i a g r a m O b j e c t K e y a n y T y p e z b w N T n L X > < a : K e y > < K e y > L i n k s \ & l t ; C o l u m n s \ S u m   o f   J T E   2 & g t ; - & l t ; M e a s u r e s \ J T E & g t ; \ M E A S U R E < / K e y > < / a : K e y > < a : V a l u e   i : t y p e = " M e a s u r e G r i d V i e w S t a t e I D i a g r a m L i n k E n d p o i n t " / > < / a : K e y V a l u e O f D i a g r a m O b j e c t K e y a n y T y p e z b w N T n L X > < a : K e y V a l u e O f D i a g r a m O b j e c t K e y a n y T y p e z b w N T n L X > < a : K e y > < K e y > L i n k s \ & l t ; C o l u m n s \ S u m   o f   2 0 1 6   J T E   2 & g t ; - & l t ; M e a s u r e s \ 2 0 1 6   J T E & g t ; < / K e y > < / a : K e y > < a : V a l u e   i : t y p e = " M e a s u r e G r i d V i e w S t a t e I D i a g r a m L i n k " / > < / a : K e y V a l u e O f D i a g r a m O b j e c t K e y a n y T y p e z b w N T n L X > < a : K e y V a l u e O f D i a g r a m O b j e c t K e y a n y T y p e z b w N T n L X > < a : K e y > < K e y > L i n k s \ & l t ; C o l u m n s \ S u m   o f   2 0 1 6   J T E   2 & g t ; - & l t ; M e a s u r e s \ 2 0 1 6   J T E & g t ; \ C O L U M N < / K e y > < / a : K e y > < a : V a l u e   i : t y p e = " M e a s u r e G r i d V i e w S t a t e I D i a g r a m L i n k E n d p o i n t " / > < / a : K e y V a l u e O f D i a g r a m O b j e c t K e y a n y T y p e z b w N T n L X > < a : K e y V a l u e O f D i a g r a m O b j e c t K e y a n y T y p e z b w N T n L X > < a : K e y > < K e y > L i n k s \ & l t ; C o l u m n s \ S u m   o f   2 0 1 6   J T E   2 & g t ; - & l t ; M e a s u r e s \ 2 0 1 6   J T E & g t ; \ M E A S U R E < / K e y > < / a : K e y > < a : V a l u e   i : t y p e = " M e a s u r e G r i d V i e w S t a t e I D i a g r a m L i n k E n d p o i n t " / > < / a : K e y V a l u e O f D i a g r a m O b j e c t K e y a n y T y p e z b w N T n L X > < a : K e y V a l u e O f D i a g r a m O b j e c t K e y a n y T y p e z b w N T n L X > < a : K e y > < K e y > L i n k s \ & l t ; C o l u m n s \ S u m   o f   U n i t   N u m b e r   2 & g t ; - & l t ; M e a s u r e s \ U n i t   N u m b e r & g t ; < / K e y > < / a : K e y > < a : V a l u e   i : t y p e = " M e a s u r e G r i d V i e w S t a t e I D i a g r a m L i n k " / > < / a : K e y V a l u e O f D i a g r a m O b j e c t K e y a n y T y p e z b w N T n L X > < a : K e y V a l u e O f D i a g r a m O b j e c t K e y a n y T y p e z b w N T n L X > < a : K e y > < K e y > L i n k s \ & l t ; C o l u m n s \ S u m   o f   U n i t   N u m b e r   2 & g t ; - & l t ; M e a s u r e s \ U n i t   N u m b e r & g t ; \ C O L U M N < / K e y > < / a : K e y > < a : V a l u e   i : t y p e = " M e a s u r e G r i d V i e w S t a t e I D i a g r a m L i n k E n d p o i n t " / > < / a : K e y V a l u e O f D i a g r a m O b j e c t K e y a n y T y p e z b w N T n L X > < a : K e y V a l u e O f D i a g r a m O b j e c t K e y a n y T y p e z b w N T n L X > < a : K e y > < K e y > L i n k s \ & l t ; C o l u m n s \ S u m   o f   U n i t   N u m b e r   2 & g t ; - & l t ; M e a s u r e s \ U n i t   N u m b e r & g t ; \ M E A S U R E < / K e y > < / a : K e y > < a : V a l u e   i : t y p e = " M e a s u r e G r i d V i e w S t a t e I D i a g r a m L i n k E n d p o i n t " / > < / a : K e y V a l u e O f D i a g r a m O b j e c t K e y a n y T y p e z b w N T n L X > < a : K e y V a l u e O f D i a g r a m O b j e c t K e y a n y T y p e z b w N T n L X > < a : K e y > < K e y > L i n k s \ & l t ; C o l u m n s \ C o u n t   o f   U n i t   N u m b e r   2 & g t ; - & l t ; M e a s u r e s \ U n i t   N u m b e r & g t ; < / K e y > < / a : K e y > < a : V a l u e   i : t y p e = " M e a s u r e G r i d V i e w S t a t e I D i a g r a m L i n k " / > < / a : K e y V a l u e O f D i a g r a m O b j e c t K e y a n y T y p e z b w N T n L X > < a : K e y V a l u e O f D i a g r a m O b j e c t K e y a n y T y p e z b w N T n L X > < a : K e y > < K e y > L i n k s \ & l t ; C o l u m n s \ C o u n t   o f   U n i t   N u m b e r   2 & g t ; - & l t ; M e a s u r e s \ U n i t   N u m b e r & g t ; \ C O L U M N < / K e y > < / a : K e y > < a : V a l u e   i : t y p e = " M e a s u r e G r i d V i e w S t a t e I D i a g r a m L i n k E n d p o i n t " / > < / a : K e y V a l u e O f D i a g r a m O b j e c t K e y a n y T y p e z b w N T n L X > < a : K e y V a l u e O f D i a g r a m O b j e c t K e y a n y T y p e z b w N T n L X > < a : K e y > < K e y > L i n k s \ & l t ; C o l u m n s \ C o u n t   o f   U n i t   N u m b e r   2 & g t ; - & l t ; M e a s u r e s \ U n i t   N u m b e r & g t ; \ M E A S U R E < / K e y > < / a : K e y > < a : V a l u e   i : t y p e = " M e a s u r e G r i d V i e w S t a t e I D i a g r a m L i n k E n d p o i n t " / > < / a : K e y V a l u e O f D i a g r a m O b j e c t K e y a n y T y p e z b w N T n L X > < a : K e y V a l u e O f D i a g r a m O b j e c t K e y a n y T y p e z b w N T n L X > < a : K e y > < K e y > L i n k s \ & l t ; C o l u m n s \ S u m   o f   T o t a l   2 & g t ; - & l t ; M e a s u r e s \ T o t a l & g t ; < / K e y > < / a : K e y > < a : V a l u e   i : t y p e = " M e a s u r e G r i d V i e w S t a t e I D i a g r a m L i n k " / > < / a : K e y V a l u e O f D i a g r a m O b j e c t K e y a n y T y p e z b w N T n L X > < a : K e y V a l u e O f D i a g r a m O b j e c t K e y a n y T y p e z b w N T n L X > < a : K e y > < K e y > L i n k s \ & l t ; C o l u m n s \ S u m   o f   T o t a l   2 & g t ; - & l t ; M e a s u r e s \ T o t a l & g t ; \ C O L U M N < / K e y > < / a : K e y > < a : V a l u e   i : t y p e = " M e a s u r e G r i d V i e w S t a t e I D i a g r a m L i n k E n d p o i n t " / > < / a : K e y V a l u e O f D i a g r a m O b j e c t K e y a n y T y p e z b w N T n L X > < a : K e y V a l u e O f D i a g r a m O b j e c t K e y a n y T y p e z b w N T n L X > < a : K e y > < K e y > L i n k s \ & l t ; C o l u m n s \ S u m   o f   T o t a l   2 & g t ; - & l t ; M e a s u r e s \ T o t a l & g t ; \ M E A S U R E < / K e y > < / a : K e y > < a : V a l u e   i : t y p e = " M e a s u r e G r i d V i e w S t a t e I D i a g r a m L i n k E n d p o i n t " / > < / a : K e y V a l u e O f D i a g r a m O b j e c t K e y a n y T y p e z b w N T n L X > < a : K e y V a l u e O f D i a g r a m O b j e c t K e y a n y T y p e z b w N T n L X > < a : K e y > < K e y > L i n k s \ & l t ; C o l u m n s \ C o u n t   o f   U n i t   T y p e   2 & g t ; - & l t ; M e a s u r e s \ U n i t   T y p e & g t ; < / K e y > < / a : K e y > < a : V a l u e   i : t y p e = " M e a s u r e G r i d V i e w S t a t e I D i a g r a m L i n k " / > < / a : K e y V a l u e O f D i a g r a m O b j e c t K e y a n y T y p e z b w N T n L X > < a : K e y V a l u e O f D i a g r a m O b j e c t K e y a n y T y p e z b w N T n L X > < a : K e y > < K e y > L i n k s \ & l t ; C o l u m n s \ C o u n t   o f   U n i t   T y p e   2 & g t ; - & l t ; M e a s u r e s \ U n i t   T y p e & g t ; \ C O L U M N < / K e y > < / a : K e y > < a : V a l u e   i : t y p e = " M e a s u r e G r i d V i e w S t a t e I D i a g r a m L i n k E n d p o i n t " / > < / a : K e y V a l u e O f D i a g r a m O b j e c t K e y a n y T y p e z b w N T n L X > < a : K e y V a l u e O f D i a g r a m O b j e c t K e y a n y T y p e z b w N T n L X > < a : K e y > < K e y > L i n k s \ & l t ; C o l u m n s \ C o u n t   o f   U n i t   T y p e   2 & g t ; - & l t ; M e a s u r e s \ U n i t   T y p e & g t ; \ M E A S U R E < / K e y > < / a : K e y > < a : V a l u e   i : t y p e = " M e a s u r e G r i d V i e w S t a t e I D i a g r a m L i n k E n d p o i n t " / > < / a : K e y V a l u e O f D i a g r a m O b j e c t K e y a n y T y p e z b w N T n L X > < a : K e y V a l u e O f D i a g r a m O b j e c t K e y a n y T y p e z b w N T n L X > < a : K e y > < K e y > L i n k s \ & l t ; C o l u m n s \ S u m   o f   T o t a l   D e t a i l e d   2 & g t ; - & l t ; M e a s u r e s \ T o t a l   D e t a i l e d & g t ; < / K e y > < / a : K e y > < a : V a l u e   i : t y p e = " M e a s u r e G r i d V i e w S t a t e I D i a g r a m L i n k " / > < / a : K e y V a l u e O f D i a g r a m O b j e c t K e y a n y T y p e z b w N T n L X > < a : K e y V a l u e O f D i a g r a m O b j e c t K e y a n y T y p e z b w N T n L X > < a : K e y > < K e y > L i n k s \ & l t ; C o l u m n s \ S u m   o f   T o t a l   D e t a i l e d   2 & g t ; - & l t ; M e a s u r e s \ T o t a l   D e t a i l e d & g t ; \ C O L U M N < / K e y > < / a : K e y > < a : V a l u e   i : t y p e = " M e a s u r e G r i d V i e w S t a t e I D i a g r a m L i n k E n d p o i n t " / > < / a : K e y V a l u e O f D i a g r a m O b j e c t K e y a n y T y p e z b w N T n L X > < a : K e y V a l u e O f D i a g r a m O b j e c t K e y a n y T y p e z b w N T n L X > < a : K e y > < K e y > L i n k s \ & l t ; C o l u m n s \ S u m   o f   T o t a l   D e t a i l e d   2 & g t ; - & l t ; M e a s u r e s \ T o t a l   D e t a i l e d & g t ; \ M E A S U R E < / K e y > < / a : K e y > < a : V a l u e   i : t y p e = " M e a s u r e G r i d V i e w S t a t e I D i a g r a m L i n k E n d p o i n t " / > < / a : K e y V a l u e O f D i a g r a m O b j e c t K e y a n y T y p e z b w N T n L X > < a : K e y V a l u e O f D i a g r a m O b j e c t K e y a n y T y p e z b w N T n L X > < a : K e y > < K e y > L i n k s \ & l t ; C o l u m n s \ S u m   o f   M i s s e d   J T E & g t ; - & l t ; M e a s u r e s \ M i s s e d   J T E & g t ; < / K e y > < / a : K e y > < a : V a l u e   i : t y p e = " M e a s u r e G r i d V i e w S t a t e I D i a g r a m L i n k " / > < / a : K e y V a l u e O f D i a g r a m O b j e c t K e y a n y T y p e z b w N T n L X > < a : K e y V a l u e O f D i a g r a m O b j e c t K e y a n y T y p e z b w N T n L X > < a : K e y > < K e y > L i n k s \ & l t ; C o l u m n s \ S u m   o f   M i s s e d   J T E & g t ; - & l t ; M e a s u r e s \ M i s s e d   J T E & g t ; \ C O L U M N < / K e y > < / a : K e y > < a : V a l u e   i : t y p e = " M e a s u r e G r i d V i e w S t a t e I D i a g r a m L i n k E n d p o i n t " / > < / a : K e y V a l u e O f D i a g r a m O b j e c t K e y a n y T y p e z b w N T n L X > < a : K e y V a l u e O f D i a g r a m O b j e c t K e y a n y T y p e z b w N T n L X > < a : K e y > < K e y > L i n k s \ & l t ; C o l u m n s \ S u m   o f   M i s s e d   J T E & g t ; - & l t ; M e a s u r e s \ M i s s e d   J T E & g t ; \ M E A S U R E < / K e y > < / a : K e y > < a : V a l u e   i : t y p e = " M e a s u r e G r i d V i e w S t a t e I D i a g r a m L i n k E n d p o i n t " / > < / a : K e y V a l u e O f D i a g r a m O b j e c t K e y a n y T y p e z b w N T n L X > < a : K e y V a l u e O f D i a g r a m O b j e c t K e y a n y T y p e z b w N T n L X > < a : K e y > < K e y > L i n k s \ & l t ; C o l u m n s \ S u m   o f   T o t a l   S i m p l e   2 & g t ; - & l t ; M e a s u r e s \ T o t a l   S i m p l e & g t ; < / K e y > < / a : K e y > < a : V a l u e   i : t y p e = " M e a s u r e G r i d V i e w S t a t e I D i a g r a m L i n k " / > < / a : K e y V a l u e O f D i a g r a m O b j e c t K e y a n y T y p e z b w N T n L X > < a : K e y V a l u e O f D i a g r a m O b j e c t K e y a n y T y p e z b w N T n L X > < a : K e y > < K e y > L i n k s \ & l t ; C o l u m n s \ S u m   o f   T o t a l   S i m p l e   2 & g t ; - & l t ; M e a s u r e s \ T o t a l   S i m p l e & g t ; \ C O L U M N < / K e y > < / a : K e y > < a : V a l u e   i : t y p e = " M e a s u r e G r i d V i e w S t a t e I D i a g r a m L i n k E n d p o i n t " / > < / a : K e y V a l u e O f D i a g r a m O b j e c t K e y a n y T y p e z b w N T n L X > < a : K e y V a l u e O f D i a g r a m O b j e c t K e y a n y T y p e z b w N T n L X > < a : K e y > < K e y > L i n k s \ & l t ; C o l u m n s \ S u m   o f   T o t a l   S i m p l e   2 & g t ; - & l t ; M e a s u r e s \ T o t a l   S i m p l e & g t ; \ M E A S U R E < / K e y > < / a : K e y > < a : V a l u e   i : t y p e = " M e a s u r e G r i d V i e w S t a t e I D i a g r a m L i n k E n d p o i n t " / > < / a : K e y V a l u e O f D i a g r a m O b j e c t K e y a n y T y p e z b w N T n L X > < a : K e y V a l u e O f D i a g r a m O b j e c t K e y a n y T y p e z b w N T n L X > < a : K e y > < K e y > L i n k s \ & l t ; C o l u m n s \ C o u n t   o f   C h a r t e r   O r g   2 & g t ; - & l t ; M e a s u r e s \ C h a r t e r   O r g & g t ; < / K e y > < / a : K e y > < a : V a l u e   i : t y p e = " M e a s u r e G r i d V i e w S t a t e I D i a g r a m L i n k " / > < / a : K e y V a l u e O f D i a g r a m O b j e c t K e y a n y T y p e z b w N T n L X > < a : K e y V a l u e O f D i a g r a m O b j e c t K e y a n y T y p e z b w N T n L X > < a : K e y > < K e y > L i n k s \ & l t ; C o l u m n s \ C o u n t   o f   C h a r t e r   O r g   2 & g t ; - & l t ; M e a s u r e s \ C h a r t e r   O r g & g t ; \ C O L U M N < / K e y > < / a : K e y > < a : V a l u e   i : t y p e = " M e a s u r e G r i d V i e w S t a t e I D i a g r a m L i n k E n d p o i n t " / > < / a : K e y V a l u e O f D i a g r a m O b j e c t K e y a n y T y p e z b w N T n L X > < a : K e y V a l u e O f D i a g r a m O b j e c t K e y a n y T y p e z b w N T n L X > < a : K e y > < K e y > L i n k s \ & l t ; C o l u m n s \ C o u n t   o f   C h a r t e r   O r g   2 & g t ; - & l t ; M e a s u r e s \ C h a r t e r   O r g & g t ; \ M E A S U R E < / K e y > < / a : K e y > < a : V a l u e   i : t y p e = " M e a s u r e G r i d V i e w S t a t e I D i a g r a m L i n k E n d p o i n t " / > < / a : K e y V a l u e O f D i a g r a m O b j e c t K e y a n y T y p e z b w N T n L X > < a : K e y V a l u e O f D i a g r a m O b j e c t K e y a n y T y p e z b w N T n L X > < a : K e y > < K e y > L i n k s \ & l t ; C o l u m n s \ S u m   o f   U n i t K e y & g t ; - & l t ; M e a s u r e s \ U n i t K e y & g t ; < / K e y > < / a : K e y > < a : V a l u e   i : t y p e = " M e a s u r e G r i d V i e w S t a t e I D i a g r a m L i n k " / > < / a : K e y V a l u e O f D i a g r a m O b j e c t K e y a n y T y p e z b w N T n L X > < a : K e y V a l u e O f D i a g r a m O b j e c t K e y a n y T y p e z b w N T n L X > < a : K e y > < K e y > L i n k s \ & l t ; C o l u m n s \ S u m   o f   U n i t K e y & g t ; - & l t ; M e a s u r e s \ U n i t K e y & g t ; \ C O L U M N < / K e y > < / a : K e y > < a : V a l u e   i : t y p e = " M e a s u r e G r i d V i e w S t a t e I D i a g r a m L i n k E n d p o i n t " / > < / a : K e y V a l u e O f D i a g r a m O b j e c t K e y a n y T y p e z b w N T n L X > < a : K e y V a l u e O f D i a g r a m O b j e c t K e y a n y T y p e z b w N T n L X > < a : K e y > < K e y > L i n k s \ & l t ; C o l u m n s \ S u m   o f   U n i t K e y & g t ; - & l t ; M e a s u r e s \ U n i t K e y & g t ; \ M E A S U R E < / K e y > < / a : K e y > < a : V a l u e   i : t y p e = " M e a s u r e G r i d V i e w S t a t e I D i a g r a m L i n k E n d p o i n t " / > < / a : K e y V a l u e O f D i a g r a m O b j e c t K e y a n y T y p e z b w N T n L X > < a : K e y V a l u e O f D i a g r a m O b j e c t K e y a n y T y p e z b w N T n L X > < a : K e y > < K e y > L i n k s \ & l t ; C o l u m n s \ C o u n t   o f   U n i t K e y & g t ; - & l t ; M e a s u r e s \ U n i t K e y & g t ; < / K e y > < / a : K e y > < a : V a l u e   i : t y p e = " M e a s u r e G r i d V i e w S t a t e I D i a g r a m L i n k " / > < / a : K e y V a l u e O f D i a g r a m O b j e c t K e y a n y T y p e z b w N T n L X > < a : K e y V a l u e O f D i a g r a m O b j e c t K e y a n y T y p e z b w N T n L X > < a : K e y > < K e y > L i n k s \ & l t ; C o l u m n s \ C o u n t   o f   U n i t K e y & g t ; - & l t ; M e a s u r e s \ U n i t K e y & g t ; \ C O L U M N < / K e y > < / a : K e y > < a : V a l u e   i : t y p e = " M e a s u r e G r i d V i e w S t a t e I D i a g r a m L i n k E n d p o i n t " / > < / a : K e y V a l u e O f D i a g r a m O b j e c t K e y a n y T y p e z b w N T n L X > < a : K e y V a l u e O f D i a g r a m O b j e c t K e y a n y T y p e z b w N T n L X > < a : K e y > < K e y > L i n k s \ & l t ; C o l u m n s \ C o u n t   o f   U n i t K e y & g t ; - & l t ; M e a s u r e s \ U n i t K e y & g t ; \ M E A S U R E < / K e y > < / a : K e y > < a : V a l u e   i : t y p e = " M e a s u r e G r i d V i e w S t a t e I D i a g r a m L i n k E n d p o i n t " / > < / a : K e y V a l u e O f D i a g r a m O b j e c t K e y a n y T y p e z b w N T n L X > < / V i e w S t a t e s > < / D i a g r a m M a n a g e r . S e r i a l i z a b l e D i a g r a m > < / A r r a y O f D i a g r a m M a n a g e r . S e r i a l i z a b l e D i a g r a m > ] ] > < / C u s t o m C o n t e n t > < / G e m i n i > 
</file>

<file path=customXml/item39.xml>��< ? x m l   v e r s i o n = " 1 . 0 "   e n c o d i n g = " U T F - 1 6 " ? > < G e m i n i   x m l n s = " h t t p : / / g e m i n i / p i v o t c u s t o m i z a t i o n / P o w e r P i v o t V e r s i o n " > < C u s t o m C o n t e n t > < ! [ C D A T A [ 2 0 1 5 . 1 3 0 . 1 6 0 5 . 1 0 7 5 ] ] > < / C u s t o m C o n t e n t > < / G e m i n i > 
</file>

<file path=customXml/item4.xml>��< ? x m l   v e r s i o n = " 1 . 0 "   e n c o d i n g = " U T F - 1 6 " ? > < G e m i n i   x m l n s = " h t t p : / / g e m i n i / p i v o t c u s t o m i z a t i o n / T a b l e X M L _ D i s t r i c t _ C o n t a c t _ S t a t s _ 2 0 1 6 " > < 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 / & g t ; & l t ; C o l u m n W i d t h s & g t ; & l t ; i t e m & g t ; & l t ; k e y & g t ; & l t ; s t r i n g & g t ; C o u n c i l   N a m e & l t ; / s t r i n g & g t ; & l t ; / k e y & g t ; & l t ; v a l u e & g t ; & l t ; i n t & g t ; 2 5 4 & l t ; / i n t & g t ; & l t ; / v a l u e & g t ; & l t ; / i t e m & g t ; & l t ; i t e m & g t ; & l t ; k e y & g t ; & l t ; s t r i n g & g t ; D i s t r i c t   N a m e & l t ; / s t r i n g & g t ; & l t ; / k e y & g t ; & l t ; v a l u e & g t ; & l t ; i n t & g t ; 3 0 6 & l t ; / i n t & g t ; & l t ; / v a l u e & g t ; & l t ; / i t e m & g t ; & l t ; i t e m & g t ; & l t ; k e y & g t ; & l t ; s t r i n g & g t ; S u b D i s t r i c t   N a m e & l t ; / s t r i n g & g t ; & l t ; / k e y & g t ; & l t ; v a l u e & g t ; & l t ; i n t & g t ; 3 2 3 & l t ; / i n t & g t ; & l t ; / v a l u e & g t ; & l t ; / i t e m & g t ; & l t ; i t e m & g t ; & l t ; k e y & g t ; & l t ; s t r i n g & g t ; U n i t   T y p e & l t ; / s t r i n g & g t ; & l t ; / k e y & g t ; & l t ; v a l u e & g t ; & l t ; i n t & g t ; 9 5 & l t ; / i n t & g t ; & l t ; / v a l u e & g t ; & l t ; / i t e m & g t ; & l t ; i t e m & g t ; & l t ; k e y & g t ; & l t ; s t r i n g & g t ; U n i t   N u m b e r & l t ; / s t r i n g & g t ; & l t ; / k e y & g t ; & l t ; v a l u e & g t ; & l t ; i n t & g t ; 1 1 6 & l t ; / i n t & g t ; & l t ; / v a l u e & g t ; & l t ; / i t e m & g t ; & l t ; i t e m & g t ; & l t ; k e y & g t ; & l t ; s t r i n g & g t ; C h a r t e r   O r g & l t ; / s t r i n g & g t ; & l t ; / k e y & g t ; & l t ; v a l u e & g t ; & l t ; i n t & g t ; 1 1 3 & l t ; / i n t & g t ; & l t ; / v a l u e & g t ; & l t ; / i t e m & g t ; & l t ; i t e m & g t ; & l t ; k e y & g t ; & l t ; s t r i n g & g t ; N e w   U n i t & l t ; / s t r i n g & g t ; & l t ; / k e y & g t ; & l t ; v a l u e & g t ; & l t ; i n t & g t ; 9 3 & l t ; / i n t & g t ; & l t ; / v a l u e & g t ; & l t ; / i t e m & g t ; & l t ; i t e m & g t ; & l t ; k e y & g t ; & l t ; s t r i n g & g t ; N e w   U n i t   D a t e & l t ; / s t r i n g & g t ; & l t ; / k e y & g t ; & l t ; v a l u e & g t ; & l t ; i n t & g t ; 1 2 8 & l t ; / i n t & g t ; & l t ; / v a l u e & g t ; & l t ; / i t e m & g t ; & l t ; i t e m & g t ; & l t ; k e y & g t ; & l t ; s t r i n g & g t ; J a n   S i m p l e & l t ; / s t r i n g & g t ; & l t ; / k e y & g t ; & l t ; v a l u e & g t ; & l t ; i n t & g t ; 1 0 7 & l t ; / i n t & g t ; & l t ; / v a l u e & g t ; & l t ; / i t e m & g t ; & l t ; i t e m & g t ; & l t ; k e y & g t ; & l t ; s t r i n g & g t ; J a n   D e t a i l e d & l t ; / s t r i n g & g t ; & l t ; / k e y & g t ; & l t ; v a l u e & g t ; & l t ; i n t & g t ; 1 1 5 & l t ; / i n t & g t ; & l t ; / v a l u e & g t ; & l t ; / i t e m & g t ; & l t ; i t e m & g t ; & l t ; k e y & g t ; & l t ; s t r i n g & g t ; F e b   S i m p l e & l t ; / s t r i n g & g t ; & l t ; / k e y & g t ; & l t ; v a l u e & g t ; & l t ; i n t & g t ; 1 0 9 & l t ; / i n t & g t ; & l t ; / v a l u e & g t ; & l t ; / i t e m & g t ; & l t ; i t e m & g t ; & l t ; k e y & g t ; & l t ; s t r i n g & g t ; F e b   D e t a i l e d & l t ; / s t r i n g & g t ; & l t ; / k e y & g t ; & l t ; v a l u e & g t ; & l t ; i n t & g t ; 1 1 7 & l t ; / i n t & g t ; & l t ; / v a l u e & g t ; & l t ; / i t e m & g t ; & l t ; i t e m & g t ; & l t ; k e y & g t ; & l t ; s t r i n g & g t ; M a r   S i m p l e & l t ; / s t r i n g & g t ; & l t ; / k e y & g t ; & l t ; v a l u e & g t ; & l t ; i n t & g t ; 1 0 8 & l t ; / i n t & g t ; & l t ; / v a l u e & g t ; & l t ; / i t e m & g t ; & l t ; i t e m & g t ; & l t ; k e y & g t ; & l t ; s t r i n g & g t ; M a r   D e t a i l e d & l t ; / s t r i n g & g t ; & l t ; / k e y & g t ; & l t ; v a l u e & g t ; & l t ; i n t & g t ; 1 1 6 & l t ; / i n t & g t ; & l t ; / v a l u e & g t ; & l t ; / i t e m & g t ; & l t ; i t e m & g t ; & l t ; k e y & g t ; & l t ; s t r i n g & g t ; A p r   S i m p l e & l t ; / s t r i n g & g t ; & l t ; / k e y & g t ; & l t ; v a l u e & g t ; & l t ; i n t & g t ; 1 0 6 & l t ; / i n t & g t ; & l t ; / v a l u e & g t ; & l t ; / i t e m & g t ; & l t ; i t e m & g t ; & l t ; k e y & g t ; & l t ; s t r i n g & g t ; A p r   D e t a i l e d & l t ; / s t r i n g & g t ; & l t ; / k e y & g t ; & l t ; v a l u e & g t ; & l t ; i n t & g t ; 1 1 4 & l t ; / i n t & g t ; & l t ; / v a l u e & g t ; & l t ; / i t e m & g t ; & l t ; i t e m & g t ; & l t ; k e y & g t ; & l t ; s t r i n g & g t ; M a y   S i m p l e & l t ; / s t r i n g & g t ; & l t ; / k e y & g t ; & l t ; v a l u e & g t ; & l t ; i n t & g t ; 1 1 0 & l t ; / i n t & g t ; & l t ; / v a l u e & g t ; & l t ; / i t e m & g t ; & l t ; i t e m & g t ; & l t ; k e y & g t ; & l t ; s t r i n g & g t ; M a y   D e t a i l e d & l t ; / s t r i n g & g t ; & l t ; / k e y & g t ; & l t ; v a l u e & g t ; & l t ; i n t & g t ; 1 1 8 & l t ; / i n t & g t ; & l t ; / v a l u e & g t ; & l t ; / i t e m & g t ; & l t ; i t e m & g t ; & l t ; k e y & g t ; & l t ; s t r i n g & g t ; J u n   S i m p l e & l t ; / s t r i n g & g t ; & l t ; / k e y & g t ; & l t ; v a l u e & g t ; & l t ; i n t & g t ; 1 0 7 & l t ; / i n t & g t ; & l t ; / v a l u e & g t ; & l t ; / i t e m & g t ; & l t ; i t e m & g t ; & l t ; k e y & g t ; & l t ; s t r i n g & g t ; J u n   D e t a i l e d & l t ; / s t r i n g & g t ; & l t ; / k e y & g t ; & l t ; v a l u e & g t ; & l t ; i n t & g t ; 1 1 5 & l t ; / i n t & g t ; & l t ; / v a l u e & g t ; & l t ; / i t e m & g t ; & l t ; i t e m & g t ; & l t ; k e y & g t ; & l t ; s t r i n g & g t ; J u l   S i m p l e & l t ; / s t r i n g & g t ; & l t ; / k e y & g t ; & l t ; v a l u e & g t ; & l t ; i n t & g t ; 1 0 2 & l t ; / i n t & g t ; & l t ; / v a l u e & g t ; & l t ; / i t e m & g t ; & l t ; i t e m & g t ; & l t ; k e y & g t ; & l t ; s t r i n g & g t ; J u l   D e t a i l e d & l t ; / s t r i n g & g t ; & l t ; / k e y & g t ; & l t ; v a l u e & g t ; & l t ; i n t & g t ; 1 1 0 & l t ; / i n t & g t ; & l t ; / v a l u e & g t ; & l t ; / i t e m & g t ; & l t ; i t e m & g t ; & l t ; k e y & g t ; & l t ; s t r i n g & g t ; A u g   S i m p l e & l t ; / s t r i n g & g t ; & l t ; / k e y & g t ; & l t ; v a l u e & g t ; & l t ; i n t & g t ; 1 0 9 & l t ; / i n t & g t ; & l t ; / v a l u e & g t ; & l t ; / i t e m & g t ; & l t ; i t e m & g t ; & l t ; k e y & g t ; & l t ; s t r i n g & g t ; A u g   D e t a i l e d & l t ; / s t r i n g & g t ; & l t ; / k e y & g t ; & l t ; v a l u e & g t ; & l t ; i n t & g t ; 1 1 7 & l t ; / i n t & g t ; & l t ; / v a l u e & g t ; & l t ; / i t e m & g t ; & l t ; i t e m & g t ; & l t ; k e y & g t ; & l t ; s t r i n g & g t ; S e p   S i m p l e & l t ; / s t r i n g & g t ; & l t ; / k e y & g t ; & l t ; v a l u e & g t ; & l t ; i n t & g t ; 1 1 0 & l t ; / i n t & g t ; & l t ; / v a l u e & g t ; & l t ; / i t e m & g t ; & l t ; i t e m & g t ; & l t ; k e y & g t ; & l t ; s t r i n g & g t ; S e p   D e t a i l e d & l t ; / s t r i n g & g t ; & l t ; / k e y & g t ; & l t ; v a l u e & g t ; & l t ; i n t & g t ; 1 1 8 & l t ; / i n t & g t ; & l t ; / v a l u e & g t ; & l t ; / i t e m & g t ; & l t ; i t e m & g t ; & l t ; k e y & g t ; & l t ; s t r i n g & g t ; O c t   S i m p l e & l t ; / s t r i n g & g t ; & l t ; / k e y & g t ; & l t ; v a l u e & g t ; & l t ; i n t & g t ; 1 0 8 & l t ; / i n t & g t ; & l t ; / v a l u e & g t ; & l t ; / i t e m & g t ; & l t ; i t e m & g t ; & l t ; k e y & g t ; & l t ; s t r i n g & g t ; O c t   D e t a i l e d & l t ; / s t r i n g & g t ; & l t ; / k e y & g t ; & l t ; v a l u e & g t ; & l t ; i n t & g t ; 1 1 6 & l t ; / i n t & g t ; & l t ; / v a l u e & g t ; & l t ; / i t e m & g t ; & l t ; i t e m & g t ; & l t ; k e y & g t ; & l t ; s t r i n g & g t ; N o v   S i m p l e & l t ; / s t r i n g & g t ; & l t ; / k e y & g t ; & l t ; v a l u e & g t ; & l t ; i n t & g t ; 1 0 9 & l t ; / i n t & g t ; & l t ; / v a l u e & g t ; & l t ; / i t e m & g t ; & l t ; i t e m & g t ; & l t ; k e y & g t ; & l t ; s t r i n g & g t ; N o v   D e t a i l e d & l t ; / s t r i n g & g t ; & l t ; / k e y & g t ; & l t ; v a l u e & g t ; & l t ; i n t & g t ; 1 1 7 & l t ; / i n t & g t ; & l t ; / v a l u e & g t ; & l t ; / i t e m & g t ; & l t ; i t e m & g t ; & l t ; k e y & g t ; & l t ; s t r i n g & g t ; D e c   S i m p l e & l t ; / s t r i n g & g t ; & l t ; / k e y & g t ; & l t ; v a l u e & g t ; & l t ; i n t & g t ; 1 1 1 & l t ; / i n t & g t ; & l t ; / v a l u e & g t ; & l t ; / i t e m & g t ; & l t ; i t e m & g t ; & l t ; k e y & g t ; & l t ; s t r i n g & g t ; D e c   D e t a i l e d & l t ; / s t r i n g & g t ; & l t ; / k e y & g t ; & l t ; v a l u e & g t ; & l t ; i n t & g t ; 1 1 9 & l t ; / i n t & g t ; & l t ; / v a l u e & g t ; & l t ; / i t e m & g t ; & l t ; i t e m & g t ; & l t ; k e y & g t ; & l t ; s t r i n g & g t ; T o t a l & l t ; / s t r i n g & g t ; & l t ; / k e y & g t ; & l t ; v a l u e & g t ; & l t ; i n t & g t ; 6 5 & l t ; / i n t & g t ; & l t ; / v a l u e & g t ; & l t ; / i t e m & g t ; & l t ; i t e m & g t ; & l t ; k e y & g t ; & l t ; s t r i n g & g t ; C o n t a c t e d & l t ; / s t r i n g & g t ; & l t ; / k e y & g t ; & l t ; v a l u e & g t ; & l t ; i n t & g t ; 1 0 2 & l t ; / i n t & g t ; & l t ; / v a l u e & g t ; & l t ; / i t e m & g t ; & l t ; i t e m & g t ; & l t ; k e y & g t ; & l t ; s t r i n g & g t ; J T E & l t ; / s t r i n g & g t ; & l t ; / k e y & g t ; & l t ; v a l u e & g t ; & l t ; i n t & g t ; 6 1 & l t ; / i n t & g t ; & l t ; / v a l u e & g t ; & l t ; / i t e m & g t ; & l t ; i t e m & g t ; & l t ; k e y & g t ; & l t ; s t r i n g & g t ; T o t a l   D e t a i l e d & l t ; / s t r i n g & g t ; & l t ; / k e y & g t ; & l t ; v a l u e & g t ; & l t ; i n t & g t ; 1 2 2 & l t ; / i n t & g t ; & l t ; / v a l u e & g t ; & l t ; / i t e m & g t ; & l t ; i t e m & g t ; & l t ; k e y & g t ; & l t ; s t r i n g & g t ; 2 0 1 6   J T E & l t ; / s t r i n g & g t ; & l t ; / k e y & g t ; & l t ; v a l u e & g t ; & l t ; i n t & g t ; 9 7 & l t ; / i n t & g t ; & l t ; / v a l u e & g t ; & l t ; / i t e m & g t ; & l t ; i t e m & g t ; & l t ; k e y & g t ; & l t ; s t r i n g & g t ; N e w   U n i t ? & l t ; / s t r i n g & g t ; & l t ; / k e y & g t ; & l t ; v a l u e & g t ; & l t ; i n t & g t ; 1 0 1 & l t ; / i n t & g t ; & l t ; / v a l u e & g t ; & l t ; / i t e m & g t ; & l t ; i t e m & g t ; & l t ; k e y & g t ; & l t ; s t r i n g & g t ; N U C & l t ; / s t r i n g & g t ; & l t ; / k e y & g t ; & l t ; v a l u e & g t ; & l t ; i n t & g t ; 6 6 & l t ; / i n t & g t ; & l t ; / v a l u e & g t ; & l t ; / i t e m & g t ; & l t ; i t e m & g t ; & l t ; k e y & g t ; & l t ; s t r i n g & g t ; L a s t   C o n t a c t & l t ; / s t r i n g & g t ; & l t ; / k e y & g t ; & l t ; v a l u e & g t ; & l t ; i n t & g t ; 1 1 8 & l t ; / i n t & g t ; & l t ; / v a l u e & g t ; & l t ; / i t e m & g t ; & l t ; i t e m & g t ; & l t ; k e y & g t ; & l t ; s t r i n g & g t ; N e w   U n i t   Y e a r & l t ; / s t r i n g & g t ; & l t ; / k e y & g t ; & l t ; v a l u e & g t ; & l t ; i n t & g t ; 1 2 6 & l t ; / i n t & g t ; & l t ; / v a l u e & g t ; & l t ; / i t e m & g t ; & l t ; i t e m & g t ; & l t ; k e y & g t ; & l t ; s t r i n g & g t ; T o t a l   S i m p l e & l t ; / s t r i n g & g t ; & l t ; / k e y & g t ; & l t ; v a l u e & g t ; & l t ; i n t & g t ; 1 1 4 & l t ; / i n t & g t ; & l t ; / v a l u e & g t ; & l t ; / i t e m & g t ; & l t ; / C o l u m n W i d t h s & g t ; & l t ; C o l u m n D i s p l a y I n d e x & g t ; & l t ; i t e m & g t ; & l t ; k e y & g t ; & l t ; s t r i n g & g t ; C o u n c i l   N a m e & l t ; / s t r i n g & g t ; & l t ; / k e y & g t ; & l t ; v a l u e & g t ; & l t ; i n t & g t ; 0 & l t ; / i n t & g t ; & l t ; / v a l u e & g t ; & l t ; / i t e m & g t ; & l t ; i t e m & g t ; & l t ; k e y & g t ; & l t ; s t r i n g & g t ; D i s t r i c t   N a m e & l t ; / s t r i n g & g t ; & l t ; / k e y & g t ; & l t ; v a l u e & g t ; & l t ; i n t & g t ; 1 & l t ; / i n t & g t ; & l t ; / v a l u e & g t ; & l t ; / i t e m & g t ; & l t ; i t e m & g t ; & l t ; k e y & g t ; & l t ; s t r i n g & g t ; S u b D i s t r i c t   N a m e & l t ; / s t r i n g & g t ; & l t ; / k e y & g t ; & l t ; v a l u e & g t ; & l t ; i n t & g t ; 2 & l t ; / i n t & g t ; & l t ; / v a l u e & g t ; & l t ; / i t e m & g t ; & l t ; i t e m & g t ; & l t ; k e y & g t ; & l t ; s t r i n g & g t ; U n i t   T y p e & l t ; / s t r i n g & g t ; & l t ; / k e y & g t ; & l t ; v a l u e & g t ; & l t ; i n t & g t ; 3 & l t ; / i n t & g t ; & l t ; / v a l u e & g t ; & l t ; / i t e m & g t ; & l t ; i t e m & g t ; & l t ; k e y & g t ; & l t ; s t r i n g & g t ; U n i t   N u m b e r & l t ; / s t r i n g & g t ; & l t ; / k e y & g t ; & l t ; v a l u e & g t ; & l t ; i n t & g t ; 4 & l t ; / i n t & g t ; & l t ; / v a l u e & g t ; & l t ; / i t e m & g t ; & l t ; i t e m & g t ; & l t ; k e y & g t ; & l t ; s t r i n g & g t ; C h a r t e r   O r g & l t ; / s t r i n g & g t ; & l t ; / k e y & g t ; & l t ; v a l u e & g t ; & l t ; i n t & g t ; 5 & l t ; / i n t & g t ; & l t ; / v a l u e & g t ; & l t ; / i t e m & g t ; & l t ; i t e m & g t ; & l t ; k e y & g t ; & l t ; s t r i n g & g t ; N e w   U n i t & l t ; / s t r i n g & g t ; & l t ; / k e y & g t ; & l t ; v a l u e & g t ; & l t ; i n t & g t ; 6 & l t ; / i n t & g t ; & l t ; / v a l u e & g t ; & l t ; / i t e m & g t ; & l t ; i t e m & g t ; & l t ; k e y & g t ; & l t ; s t r i n g & g t ; N e w   U n i t   D a t e & l t ; / s t r i n g & g t ; & l t ; / k e y & g t ; & l t ; v a l u e & g t ; & l t ; i n t & g t ; 7 & l t ; / i n t & g t ; & l t ; / v a l u e & g t ; & l t ; / i t e m & g t ; & l t ; i t e m & g t ; & l t ; k e y & g t ; & l t ; s t r i n g & g t ; J a n   S i m p l e & l t ; / s t r i n g & g t ; & l t ; / k e y & g t ; & l t ; v a l u e & g t ; & l t ; i n t & g t ; 8 & l t ; / i n t & g t ; & l t ; / v a l u e & g t ; & l t ; / i t e m & g t ; & l t ; i t e m & g t ; & l t ; k e y & g t ; & l t ; s t r i n g & g t ; J a n   D e t a i l e d & l t ; / s t r i n g & g t ; & l t ; / k e y & g t ; & l t ; v a l u e & g t ; & l t ; i n t & g t ; 9 & l t ; / i n t & g t ; & l t ; / v a l u e & g t ; & l t ; / i t e m & g t ; & l t ; i t e m & g t ; & l t ; k e y & g t ; & l t ; s t r i n g & g t ; F e b   S i m p l e & l t ; / s t r i n g & g t ; & l t ; / k e y & g t ; & l t ; v a l u e & g t ; & l t ; i n t & g t ; 1 0 & l t ; / i n t & g t ; & l t ; / v a l u e & g t ; & l t ; / i t e m & g t ; & l t ; i t e m & g t ; & l t ; k e y & g t ; & l t ; s t r i n g & g t ; F e b   D e t a i l e d & l t ; / s t r i n g & g t ; & l t ; / k e y & g t ; & l t ; v a l u e & g t ; & l t ; i n t & g t ; 1 1 & l t ; / i n t & g t ; & l t ; / v a l u e & g t ; & l t ; / i t e m & g t ; & l t ; i t e m & g t ; & l t ; k e y & g t ; & l t ; s t r i n g & g t ; M a r   S i m p l e & l t ; / s t r i n g & g t ; & l t ; / k e y & g t ; & l t ; v a l u e & g t ; & l t ; i n t & g t ; 1 2 & l t ; / i n t & g t ; & l t ; / v a l u e & g t ; & l t ; / i t e m & g t ; & l t ; i t e m & g t ; & l t ; k e y & g t ; & l t ; s t r i n g & g t ; M a r   D e t a i l e d & l t ; / s t r i n g & g t ; & l t ; / k e y & g t ; & l t ; v a l u e & g t ; & l t ; i n t & g t ; 1 3 & l t ; / i n t & g t ; & l t ; / v a l u e & g t ; & l t ; / i t e m & g t ; & l t ; i t e m & g t ; & l t ; k e y & g t ; & l t ; s t r i n g & g t ; A p r   S i m p l e & l t ; / s t r i n g & g t ; & l t ; / k e y & g t ; & l t ; v a l u e & g t ; & l t ; i n t & g t ; 1 4 & l t ; / i n t & g t ; & l t ; / v a l u e & g t ; & l t ; / i t e m & g t ; & l t ; i t e m & g t ; & l t ; k e y & g t ; & l t ; s t r i n g & g t ; A p r   D e t a i l e d & l t ; / s t r i n g & g t ; & l t ; / k e y & g t ; & l t ; v a l u e & g t ; & l t ; i n t & g t ; 1 5 & l t ; / i n t & g t ; & l t ; / v a l u e & g t ; & l t ; / i t e m & g t ; & l t ; i t e m & g t ; & l t ; k e y & g t ; & l t ; s t r i n g & g t ; M a y   S i m p l e & l t ; / s t r i n g & g t ; & l t ; / k e y & g t ; & l t ; v a l u e & g t ; & l t ; i n t & g t ; 1 6 & l t ; / i n t & g t ; & l t ; / v a l u e & g t ; & l t ; / i t e m & g t ; & l t ; i t e m & g t ; & l t ; k e y & g t ; & l t ; s t r i n g & g t ; M a y   D e t a i l e d & l t ; / s t r i n g & g t ; & l t ; / k e y & g t ; & l t ; v a l u e & g t ; & l t ; i n t & g t ; 1 7 & l t ; / i n t & g t ; & l t ; / v a l u e & g t ; & l t ; / i t e m & g t ; & l t ; i t e m & g t ; & l t ; k e y & g t ; & l t ; s t r i n g & g t ; J u n   S i m p l e & l t ; / s t r i n g & g t ; & l t ; / k e y & g t ; & l t ; v a l u e & g t ; & l t ; i n t & g t ; 1 8 & l t ; / i n t & g t ; & l t ; / v a l u e & g t ; & l t ; / i t e m & g t ; & l t ; i t e m & g t ; & l t ; k e y & g t ; & l t ; s t r i n g & g t ; J u n   D e t a i l e d & l t ; / s t r i n g & g t ; & l t ; / k e y & g t ; & l t ; v a l u e & g t ; & l t ; i n t & g t ; 1 9 & l t ; / i n t & g t ; & l t ; / v a l u e & g t ; & l t ; / i t e m & g t ; & l t ; i t e m & g t ; & l t ; k e y & g t ; & l t ; s t r i n g & g t ; J u l   S i m p l e & l t ; / s t r i n g & g t ; & l t ; / k e y & g t ; & l t ; v a l u e & g t ; & l t ; i n t & g t ; 2 0 & l t ; / i n t & g t ; & l t ; / v a l u e & g t ; & l t ; / i t e m & g t ; & l t ; i t e m & g t ; & l t ; k e y & g t ; & l t ; s t r i n g & g t ; J u l   D e t a i l e d & l t ; / s t r i n g & g t ; & l t ; / k e y & g t ; & l t ; v a l u e & g t ; & l t ; i n t & g t ; 2 1 & l t ; / i n t & g t ; & l t ; / v a l u e & g t ; & l t ; / i t e m & g t ; & l t ; i t e m & g t ; & l t ; k e y & g t ; & l t ; s t r i n g & g t ; A u g   S i m p l e & l t ; / s t r i n g & g t ; & l t ; / k e y & g t ; & l t ; v a l u e & g t ; & l t ; i n t & g t ; 2 2 & l t ; / i n t & g t ; & l t ; / v a l u e & g t ; & l t ; / i t e m & g t ; & l t ; i t e m & g t ; & l t ; k e y & g t ; & l t ; s t r i n g & g t ; A u g   D e t a i l e d & l t ; / s t r i n g & g t ; & l t ; / k e y & g t ; & l t ; v a l u e & g t ; & l t ; i n t & g t ; 2 3 & l t ; / i n t & g t ; & l t ; / v a l u e & g t ; & l t ; / i t e m & g t ; & l t ; i t e m & g t ; & l t ; k e y & g t ; & l t ; s t r i n g & g t ; S e p   S i m p l e & l t ; / s t r i n g & g t ; & l t ; / k e y & g t ; & l t ; v a l u e & g t ; & l t ; i n t & g t ; 2 4 & l t ; / i n t & g t ; & l t ; / v a l u e & g t ; & l t ; / i t e m & g t ; & l t ; i t e m & g t ; & l t ; k e y & g t ; & l t ; s t r i n g & g t ; S e p   D e t a i l e d & l t ; / s t r i n g & g t ; & l t ; / k e y & g t ; & l t ; v a l u e & g t ; & l t ; i n t & g t ; 2 5 & l t ; / i n t & g t ; & l t ; / v a l u e & g t ; & l t ; / i t e m & g t ; & l t ; i t e m & g t ; & l t ; k e y & g t ; & l t ; s t r i n g & g t ; O c t   S i m p l e & l t ; / s t r i n g & g t ; & l t ; / k e y & g t ; & l t ; v a l u e & g t ; & l t ; i n t & g t ; 2 6 & l t ; / i n t & g t ; & l t ; / v a l u e & g t ; & l t ; / i t e m & g t ; & l t ; i t e m & g t ; & l t ; k e y & g t ; & l t ; s t r i n g & g t ; O c t   D e t a i l e d & l t ; / s t r i n g & g t ; & l t ; / k e y & g t ; & l t ; v a l u e & g t ; & l t ; i n t & g t ; 2 7 & l t ; / i n t & g t ; & l t ; / v a l u e & g t ; & l t ; / i t e m & g t ; & l t ; i t e m & g t ; & l t ; k e y & g t ; & l t ; s t r i n g & g t ; N o v   S i m p l e & l t ; / s t r i n g & g t ; & l t ; / k e y & g t ; & l t ; v a l u e & g t ; & l t ; i n t & g t ; 2 8 & l t ; / i n t & g t ; & l t ; / v a l u e & g t ; & l t ; / i t e m & g t ; & l t ; i t e m & g t ; & l t ; k e y & g t ; & l t ; s t r i n g & g t ; N o v   D e t a i l e d & l t ; / s t r i n g & g t ; & l t ; / k e y & g t ; & l t ; v a l u e & g t ; & l t ; i n t & g t ; 2 9 & l t ; / i n t & g t ; & l t ; / v a l u e & g t ; & l t ; / i t e m & g t ; & l t ; i t e m & g t ; & l t ; k e y & g t ; & l t ; s t r i n g & g t ; D e c   S i m p l e & l t ; / s t r i n g & g t ; & l t ; / k e y & g t ; & l t ; v a l u e & g t ; & l t ; i n t & g t ; 3 0 & l t ; / i n t & g t ; & l t ; / v a l u e & g t ; & l t ; / i t e m & g t ; & l t ; i t e m & g t ; & l t ; k e y & g t ; & l t ; s t r i n g & g t ; D e c   D e t a i l e d & l t ; / s t r i n g & g t ; & l t ; / k e y & g t ; & l t ; v a l u e & g t ; & l t ; i n t & g t ; 3 1 & l t ; / i n t & g t ; & l t ; / v a l u e & g t ; & l t ; / i t e m & g t ; & l t ; i t e m & g t ; & l t ; k e y & g t ; & l t ; s t r i n g & g t ; T o t a l & l t ; / s t r i n g & g t ; & l t ; / k e y & g t ; & l t ; v a l u e & g t ; & l t ; i n t & g t ; 3 2 & l t ; / i n t & g t ; & l t ; / v a l u e & g t ; & l t ; / i t e m & g t ; & l t ; i t e m & g t ; & l t ; k e y & g t ; & l t ; s t r i n g & g t ; C o n t a c t e d & l t ; / s t r i n g & g t ; & l t ; / k e y & g t ; & l t ; v a l u e & g t ; & l t ; i n t & g t ; 3 3 & l t ; / i n t & g t ; & l t ; / v a l u e & g t ; & l t ; / i t e m & g t ; & l t ; i t e m & g t ; & l t ; k e y & g t ; & l t ; s t r i n g & g t ; J T E & l t ; / s t r i n g & g t ; & l t ; / k e y & g t ; & l t ; v a l u e & g t ; & l t ; i n t & g t ; 3 4 & l t ; / i n t & g t ; & l t ; / v a l u e & g t ; & l t ; / i t e m & g t ; & l t ; i t e m & g t ; & l t ; k e y & g t ; & l t ; s t r i n g & g t ; T o t a l   D e t a i l e d & l t ; / s t r i n g & g t ; & l t ; / k e y & g t ; & l t ; v a l u e & g t ; & l t ; i n t & g t ; 3 5 & l t ; / i n t & g t ; & l t ; / v a l u e & g t ; & l t ; / i t e m & g t ; & l t ; i t e m & g t ; & l t ; k e y & g t ; & l t ; s t r i n g & g t ; 2 0 1 6   J T E & l t ; / s t r i n g & g t ; & l t ; / k e y & g t ; & l t ; v a l u e & g t ; & l t ; i n t & g t ; 3 6 & l t ; / i n t & g t ; & l t ; / v a l u e & g t ; & l t ; / i t e m & g t ; & l t ; i t e m & g t ; & l t ; k e y & g t ; & l t ; s t r i n g & g t ; N e w   U n i t ? & l t ; / s t r i n g & g t ; & l t ; / k e y & g t ; & l t ; v a l u e & g t ; & l t ; i n t & g t ; 3 7 & l t ; / i n t & g t ; & l t ; / v a l u e & g t ; & l t ; / i t e m & g t ; & l t ; i t e m & g t ; & l t ; k e y & g t ; & l t ; s t r i n g & g t ; N U C & l t ; / s t r i n g & g t ; & l t ; / k e y & g t ; & l t ; v a l u e & g t ; & l t ; i n t & g t ; 3 8 & l t ; / i n t & g t ; & l t ; / v a l u e & g t ; & l t ; / i t e m & g t ; & l t ; i t e m & g t ; & l t ; k e y & g t ; & l t ; s t r i n g & g t ; L a s t   C o n t a c t & l t ; / s t r i n g & g t ; & l t ; / k e y & g t ; & l t ; v a l u e & g t ; & l t ; i n t & g t ; 3 9 & l t ; / i n t & g t ; & l t ; / v a l u e & g t ; & l t ; / i t e m & g t ; & l t ; i t e m & g t ; & l t ; k e y & g t ; & l t ; s t r i n g & g t ; N e w   U n i t   Y e a r & l t ; / s t r i n g & g t ; & l t ; / k e y & g t ; & l t ; v a l u e & g t ; & l t ; i n t & g t ; 4 0 & l t ; / i n t & g t ; & l t ; / v a l u e & g t ; & l t ; / i t e m & g t ; & l t ; i t e m & g t ; & l t ; k e y & g t ; & l t ; s t r i n g & g t ; T o t a l   S i m p l e & l t ; / s t r i n g & g t ; & l t ; / k e y & g t ; & l t ; v a l u e & g t ; & l t ; i n t & g t ; 4 1 & l t ; / i n t & g t ; & l t ; / v a l u e & g t ; & l t ; / i t e m & g t ; & l t ; / C o l u m n D i s p l a y I n d e x & g t ; & l t ; C o l u m n F r o z e n   / & g t ; & l t ; C o l u m n C h e c k e d   / & g t ; & l t ; C o l u m n F i l t e r   / & g t ; & l t ; S e l e c t i o n F i l t e r   / & g t ; & l t ; F i l t e r P a r a m e t e r s   / & g t ; & l t ; I s S o r t D e s c e n d i n g & g t ; f a l s e & l t ; / I s S o r t D e s c e n d i n g & g t ; & l t ; / T a b l e W i d g e t G r i d S e r i a l i z a t i o n & g t ; < / C u s t o m C o n t e n t > < / G e m i n i > 
</file>

<file path=customXml/item40.xml>��< ? x m l   v e r s i o n = " 1 . 0 "   e n c o d i n g = " u t f - 1 6 " ? > < D a t a M a s h u p   s q m i d = " d 9 d f 5 5 1 a - 9 8 5 7 - 4 a 5 0 - a 3 1 5 - c 3 7 1 b d 2 1 2 8 c 0 "   x m l n s = " h t t p : / / s c h e m a s . m i c r o s o f t . c o m / D a t a M a s h u p " > A A A A A H o O A A B Q S w M E F A A C A A g A H U u P V a F C A Y G j A A A A 9 g A A A B I A H A B D b 2 5 m a W c v U G F j a 2 F n Z S 5 4 b W w g o h g A K K A U A A A A A A A A A A A A A A A A A A A A A A A A A A A A h Y 9 N D o I w G E S v Q r q n f y b G k F I W b i U x I R q 3 T a n Q C B + G F s v d X H g k r y B G U X c u 5 8 1 b z N y v N 5 G N b R N d T O 9 s B y l i m K L I g O 5 K C 1 W K B n + M V y i T Y q v 0 S V U m m m R w y e j K F N X e n x N C Q g g 4 L H D X V 4 R T y s g h 3 x S 6 N q 1 C H 9 n + l 2 M L z i v Q B k m x f 4 2 R H D P G 8 J J y T A W Z o c g t f A U + 7 X 2 2 P 1 C s h 8 Y P v Z E G 4 l 0 h y B w F e X + Q D 1 B L A w Q U A A I A C A A d S 4 9 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H U u P V X I 6 j R d 1 C w A A o D s A A B M A H A B G b 3 J t d W x h c y 9 T Z W N 0 a W 9 u M S 5 t I K I Y A C i g F A A A A A A A A A A A A A A A A A A A A A A A A A A A A O 0 b a 2 8 b N / K 7 A P 8 H Y g M E K 2 C j W H K S X t B z A d d O e k 7 i x 0 V u + 0 E Q h P W K t h d Z 7 a r 7 U K I a + u 8 3 M 9 w H y S V X t u P 0 c o f 2 Q y N y n h x y h j P D d c a D P E x i N h b / D n / c 6 e 3 0 s h s / 5 X N 2 F f / C 8 3 M / 9 R c 8 5 2 n G 9 p l b j 0 7 h H + Z n L O d f 8 j 7 b / 6 k X 8 b x H 0 H F S p A E H 5 D d f A h 4 N D o s 0 5 X H + e 5 J + u k y S T 2 7 / d o K 0 + 0 7 D 2 J l u J o d J n A P a 1 B N M P i a f g c O F f x n x w Z h H o B z M Z K 4 k w G P c D 2 6 Y O 6 n 5 T I F C 0 a / f 9 3 q / + V H B 9 3 v h V c n s O H u z W O Z r t 5 L S 3 8 / T g v f y G x 6 z u I i i H o 8 y z j 7 y I E n n g 7 c h j + Y 1 6 u 3 u x n O I n 9 P v h b F g L d v r 1 z j M Z 7 g Q P 8 h n B 7 E f r b M Q r Y a m G S d R g Q Y + 9 / O b f c 2 w r v M 2 j D h D k A M q M / i v N u L b J J r z d I A I m S s z K R G f I C 0 w A f F o o Z F j M p t i s c m b L 2 D p D N i g w Z x B k K 1 Q 6 v P n 7 E O 4 C H O W J y y J o z U 7 C r M 8 D Y N m R e P c z z N 2 h Z q w Z 2 y 0 O / z h 2 X D 3 2 f A V D N L L S 5 M 2 e 0 Z t W i q X i l 3 A U R q Q s D D O X D o l U 4 8 5 Z j 2 c f m 2 A w 2 R x G c b A 7 e c w 9 t O Q Z y i V f q 8 H J U y X u e f U B 0 4 s n R g d L 5 Z J m g P K 4 f g 3 5 H G Y r Q Z H S V A s A M 8 1 y f E m R z x C o / F 0 3 / F g H Y e w Q Y s 4 2 9 / b 8 9 i b O E j m Y X y 9 P x y 9 H H n s 3 0 W S 8 3 G + j v h + 8 3 N w m s R 8 W q / k E R V 4 c U 8 F w A a / L u d + D n t 7 l a Q s 5 p 9 Z C l v m g z M k V + z w A j Z 5 7 / n o 5 f P h 6 3 K 7 0 W h P n I 9 8 k a x A o 4 t k S Y a V N v x T u H S 1 J X k / t C W l f B V m A D 8 6 H M N v R E Z B u 6 V F 7 s n / H 7 U p z 9 N k k e D 8 v 7 g / x x h T E 5 a Q c t 4 1 y G h O 1 o 0 f X y N k v e S v X z c s L l I / z k D 5 h T A 3 g p F R S 6 Z 3 e + s M 4 A w W c R B G M z z Q s E U 5 Y F P Y 3 H j s t j n d R u i 4 u J x 1 Y 1 D M Q Q X M k N N i c c l T g B 3 H + a s X A 0 Q k I K w s J X e Y n a X X f h z + 6 W N c a f E 4 5 Z 9 n y M c K m B 3 B R l Z Q 3 F S C v v P j 2 W w c L p Y R b 4 s m 4 B E H L 4 / 4 v A 1 + y y / t t A S 0 0 5 7 4 q Z 2 W g H b a g 2 U H L Q G 7 5 K 6 7 5 K 6 7 a N 8 V X b Y q O m 3 1 r o i 6 a K P O 9 R b X H e t F o J 1 2 z J d 2 W g L a a c / g J F t p C W i n P U 1 W d l o C 2 m m P e G C n J a C d 9 i L J / U i d 3 t R B 4 i O P w T H n V e h t o o Q A l N N u K 5 o Y g 4 N T j h m N j R G i n p B w T H E C J w 2 o c s C g A e n j G E K G g J b D 7 q h R Q R j M O 3 r k w N + U G z n G 0 F G D G U 0 Y A g g O W T k y h h B C q M e G M I J D h Y M e S A h B 5 a A G E x w q H P R w Q g g q B z W k 4 F D h o A c V Q t B 1 W K s 6 r D U d 1 r o O a 4 2 D G l 5 w q F q y 0 C 1 Z 6 J Z U g w w O N Q 6 R z i H S 7 a C E G h y q d t C C D S G o H N S A g 0 O F g x 5 y C E H l o I Y d H C o c 9 M B D C C o H N f j g U O G g h x 9 C U D m o I Q i H C g c 9 C B F C w w E j T p 2 q y r H k Y X m J E m h s W Y k Z 2 g o s p t S D W Z M S t i U p o S B i S D i Y M R O R Y o M p 1 W D 2 q C 7 F B C O s M 8 + w U i p h w J R I W C k V 9 z e l E R 0 y 1 x 2 U k s 8 b Y Z 3 5 R Q d l 1 L X O x s e N s M 7 c w k q p u L U p e b B S K u 5 s S h 2 s l I o b m x I H K 6 X i v v f N K U R J 8 n P k x 5 / 0 w k e u p P X k o y y l 4 y S H a j 7 L 6 3 Y H D Q T X E z 8 P b q A s P M 7 5 I n P l T g c 1 N D J 3 1 k f 9 g B X 2 Q z b 9 v r n T Y F W o p b m k k 1 b i y z F o q i c / F r n D u / Q U O m T W s Q k F i k 3 o S 3 Z f R n 4 A T E S b R 0 r l a J 5 m d V l D K L w d D 2 3 l l W i p g u + 1 Y q 2 e w U k t C O A c Y T G c f I 4 b 6 T i J M 2 5 L w T v x f h T O G 4 u N h l 1 G q g U K 8 4 A v 1 V 0 l d p B l 4 X W M n m G z m m 0 l 8 t 0 3 3 H r 5 6 e r i 3 a d m n H L 1 W u 7 F i + e v 6 k 4 H / L + g f s W c + h X 5 D W e / 8 B j u 0 d l B E P A l z a P 3 0 O W M b U 7 s o A U R 9 + N n x Z I t Q l h n f N 0 i A Y Z + u Z 6 D + R w 9 u M j y Z C F 3 G W B e L M X V 1 4 y u Q u j V O Q + v 2 E S T M G X / / I k 5 D q P O p v P M e d p G o F a n 0 7 Q 7 Z E W G Z j 0 0 X c s i g e q J u o 8 n u d j T i U C d G m W M t s s Y K i L 2 5 P U 2 U r C N e e 4 H n x z m x 3 O D I f Z r O 8 h E T 8 E q P z v C C J N m F W Z V 9 7 a r O l J U f W F X 9 S J N k u V j 6 L o 3 b V 0 Y h i I U A U 0 R q i 4 K v b w 6 S O p O y k a X f R 8 u C 4 p 8 B k E E a i T p K m 2 N V a a S V a l R d f t q 2 a S j G V O v S + V K t F V 2 q l W m X l K q F a R e L q r V o V 4 K q p W f X u a p V Z 1 e w q k V m 1 6 e q d W Y X n q p l Z Z e V q l V l F 4 y q R W S X g 6 p 1 Y 9 e 6 q i V j V 7 G 1 J d u O 9 k p D 8 r Q f n j b x w 8 O l W H X p b a G r U 0 z t P d p W v r g l W E 4 e E I A l W W 9 U s h R s Y z C g O 4 K Q d 1 I q U F 1 8 G h p 1 D 7 R 0 h C u o c N k u T Y 3 p 0 d b r 8 G 2 Z t W q N P 5 y f b U x x s L t N 1 Q V Q P 7 A R K K 8 F J R c 7 + l E c X M Y 6 5 6 P V 0 f j u z C S L 5 U n J s X b w b B e s x S m U E g Y B 7 k W C p 2 y O E W N 9 V U f w / n 6 o i y a Z q R 9 b I m D 5 Q s q j + 1 6 b G j c s 6 1 b J k v H z a o 4 b t u f F 9 s 3 C B U 8 9 5 G m Y t q 8 w M H 8 O A f L u x O C T b 2 X n r M r 5 c i y q J f b r 8 X a X 9 7 z d X 0 Y z B v 4 1 B l A m i L p N T U a b u + O l q t U r A 6 6 U I C s F 5 N g s B + + 4 5 o k y M + 6 V a Z K X c v / m f f c b / U c K 1 n D r 1 J 4 P B y P 9 R j 7 2 C + h o 9 G D n m I f 8 L D 5 9 Q + P H p u U S A d R N A 7 8 y E 8 z + j 7 B 7 A g P f 5 K 8 4 G k a 5 k m 6 N j 8 q f o 8 v l u 1 r X t P 5 b i + a H / y s / p L A 0 d 8 t C Q g H n G c Z H r T Z O E h S r s W M W t E P Z N E 7 6 j G D M t T U 0 3 z I 6 2 p T O W t k t W u C e 1 D d C S e 6 r e B 5 k o V G 0 7 z 5 s g x R b y v C R 3 6 N O y s W R N j i p 1 H L i p t x g T K w T W 5 N D e U D r + e G r d c 1 0 z F v b P e A 9 7 u 2 M l I f / R s 9 4 L G / + g U P 1 l e / 4 W m + Q m N W j T s d R q A 2 A C Y A B u c R K p b D 7 Q 6 k q l l D G U I f 4 d 3 R 5 k E 1 g C k A m 9 t U c 6 y e u 4 v / t K g k x T R v q l G b 5 Z l c S k E r u V m d q 6 v s 0 p r M U h D Z m F O N L d 1 h r V 2 t F g f U u F J b w V / T n 7 1 n e / Z 7 6 Z i C 0 l / d L y 3 l j 0 W i o u 0 L T F r a o 1 q b 5 g x r 7 s F B F s A N D E n U p i X K i N I O X k Y 0 u b t j A 9 f x z I B g d s w 2 q r l 9 v D V / k k 2 n F c y 2 t 5 v t p X L L 5 t 9 F O / f v Z u 5 3 2 s w d 2 S P z f 6 2 b O 7 p r O 7 c V A x 6 l n 1 t m K X p O Y k 0 8 t D y j O 4 / Y 1 i e 2 h Z z 2 r W + 9 0 / U b 3 H x V / 1 9 1 S L 9 d g 1 S M R u b O 6 P Y H Q n t n t G K 8 v e V 2 5 2 e 7 e z d F m a U r K g 6 u 1 h e V l J 6 a 8 z L b 6 3 n r X U / o Z z z q d B V h Q i W i n h 3 H c a T + m q a G 3 G A 7 4 S k a i R p r O 2 q 7 T K h 6 y j P Y n n d J G L v G v 7 H w m t 6 t p 3 b r Z A h 6 c r X D y O t 9 G M 8 H H / h V f l a A Z n 1 v p 9 Q U P B E W B g o 1 + L U m A k a / y 0 2 u e n E y d 2 b L S 6 p C R C A O L E i N K n f M d w 0 a l y / u 9 m x x u x Y 7 s H k W R e T d A / F p m q Q Z C 2 O t V e p U W 1 p v p 7 Y 5 y B 0 c k O d w E E s v Y S d h t s A v V H h D j i r k u O 7 f w / z m L I 7 W 5 y l 2 + s I V J x / W T n Q V p q q N E b B y 9 u w K S W r Y b d n Z i S J E K l s 8 d b + n n E W / 1 + e i 5 B p i R q R P Y / v C N J e H C + v 8 n 2 D u l k g T f i H K x U 2 / O h 8 p f b u D C 6 L P d 8 g Q M B i I b 3 r E n E s z Z A N w P J e 2 j z J W t 8 O i / V o E f d m A k Q e Z y 9 8 K 0 Z y r a 6 C Q V Z t D 3 x 7 V w b f 6 4 u g i w X k D h z L 0 U E i r + C 3 9 M D W w o m F 1 s 2 Z u o y x w c U P 8 s z R 2 2 0 z e h u B + 7 o q m I Z F b A T + K Y k k q T v X g O H N X n q Q 7 E P R F + r Y S 2 R r H g 8 4 m J 5 B c + N e c 0 r 8 b L r Y p u a I v Q 1 b I i M 0 T W D h + e 0 Q n m Q A y U i D 8 D u K E e B Y F R q u p J l h 2 P + P 1 1 R x w M k 6 / d K a 7 P V l Z X Q 7 i G P 7 p X X n B M m 9 Y 8 X 0 P q Q M T j m 6 6 Q v A c C a j + c M U e L U + U r v 3 v I Q 0 8 4 a j N 7 P j o r 8 w J t Z S n y S g 2 1 U b d J 6 m X N 5 U a V M 3 W 6 5 3 M v 7 f t G 2 1 b 5 e a m n d v p / f g f U E s B A i 0 A F A A C A A g A H U u P V a F C A Y G j A A A A 9 g A A A B I A A A A A A A A A A A A A A A A A A A A A A E N v b m Z p Z y 9 Q Y W N r Y W d l L n h t b F B L A Q I t A B Q A A g A I A B 1 L j 1 U P y u m r p A A A A O k A A A A T A A A A A A A A A A A A A A A A A O 8 A A A B b Q 2 9 u d G V u d F 9 U e X B l c 1 0 u e G 1 s U E s B A i 0 A F A A C A A g A H U u P V X I 6 j R d 1 C w A A o D s A A B M A A A A A A A A A A A A A A A A A 4 A E A A E Z v c m 1 1 b G F z L 1 N l Y 3 R p b 2 4 x L m 1 Q S w U G A A A A A A M A A w D C A A A A o g 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1 4 I A A A A A A A C 1 g 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Z m 5 H Z X R Q Y X J h b W V 0 Z X J z P C 9 J d G V t U G F 0 a D 4 8 L 0 l 0 Z W 1 M b 2 N h d G l v b j 4 8 U 3 R h Y m x l R W 5 0 c m l l c z 4 8 R W 5 0 c n k g V H l w Z T 0 i S X N Q c m l 2 Y X R l I i B W Y W x 1 Z T 0 i b D A i I C 8 + P E V u d H J 5 I F R 5 c G U 9 I k J 1 Z m Z l c k 5 l e H R S Z W Z y Z X N o I i B W Y W x 1 Z T 0 i b D E i I C 8 + P E V u d H J 5 I F R 5 c G U 9 I l J l c 3 V s d F R 5 c G U i I F Z h b H V l P S J z R n V u Y 3 R p b 2 4 i I C 8 + P E V u d H J 5 I F R 5 c G U 9 I k 5 h b W V V c G R h d G V k Q W Z 0 Z X J G a W x s I i B W Y W x 1 Z T 0 i b D E i I C 8 + P E V u d H J 5 I F R 5 c G U 9 I k Z p b G x F b m F i b G V k I i B W Y W x 1 Z T 0 i b D A i I C 8 + P E V u d H J 5 I F R 5 c G U 9 I k Z p b G x P Y m p l Y 3 R U e X B l I i B W Y W x 1 Z T 0 i c 0 N v b m 5 l Y 3 R p b 2 5 P b m x 5 I i A v P j x F b n R y e S B U e X B l P S J G a W x s V G 9 E Y X R h T W 9 k Z W x F b m F i b G V k I i B W Y W x 1 Z T 0 i b D A i I C 8 + P E V u d H J 5 I F R 5 c G U 9 I k Z p b G x M Y X N 0 V X B k Y X R l Z C I g V m F s d W U 9 I m Q y M D E 3 L T A 2 L T E 0 V D E 0 O j M 2 O j Q 4 L j I y M D c 2 M z N a I i A v P j x F b n R y e S B U e X B l P S J G a W x s R X J y b 3 J D b 2 R l I i B W Y W x 1 Z T 0 i c 1 V u a 2 5 v d 2 4 i I C 8 + P E V u d H J 5 I F R 5 c G U 9 I k Z p b G x T d G F 0 d X M i I F Z h b H V l P S J z Q 2 9 t c G x l d G U i I C 8 + P E V u d H J 5 I F R 5 c G U 9 I k Z p b G x l Z E N v b X B s Z X R l U m V z d W x 0 V G 9 X b 3 J r c 2 h l Z X Q i I F Z h b H V l P S J s M C I g L z 4 8 R W 5 0 c n k g V H l w Z T 0 i Q W R k Z W R U b 0 R h d G F N b 2 R l b C I g V m F s d W U 9 I m w w I i A v P j x F b n R y e S B U e X B l P S J O Y X Z p Z 2 F 0 a W 9 u U 3 R l c E 5 h b W U i I F Z h b H V l P S J z T m F 2 a W d h d G l v b i I g L z 4 8 L 1 N 0 Y W J s Z U V u d H J p Z X M + P C 9 J d G V t P j x J d G V t P j x J d G V t T G 9 j Y X R p b 2 4 + P E l 0 Z W 1 U e X B l P k Z v c m 1 1 b G E 8 L 0 l 0 Z W 1 U e X B l P j x J d G V t U G F 0 a D 5 T Z W N 0 a W 9 u M S 9 V b m l 0 X 0 N v b n R h Y 3 R f Q W 5 h b H l z a X M 8 L 0 l 0 Z W 1 Q Y X R o P j w v S X R l b U x v Y 2 F 0 a W 9 u P j x T d G F i b G V F b n R y a W V z P j x F b n R y e S B U e X B l P S J J c 1 B y a X Z h d G U i I F Z h b H V l P S J s M C I g L z 4 8 R W 5 0 c n k g V H l w Z T 0 i T m F 2 a W d h d G l v b l N 0 Z X B O Y W 1 l I i B W Y W x 1 Z T 0 i c 0 5 h d m l n Y X R p b 2 4 i I C 8 + P E V u d H J 5 I F R 5 c G U 9 I l J l c 3 V s d F R 5 c G U i I F Z h b H V l P S J z V G F i b G U i I C 8 + P E V u d H J 5 I F R 5 c G U 9 I k 5 h b W V V c G R h d G V k Q W Z 0 Z X J G a W x s 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U X V l c n l J R C I g V m F s d W U 9 I n M 3 M G J i M D k 3 N C 0 z Y z A 4 L T R k Z m Y t O G M x O S 0 y N z N m Z D c 2 Z W M y M T Y i I C 8 + P E V u d H J 5 I F R 5 c G U 9 I k J 1 Z m Z l c k 5 l e H R S Z W Z y Z X N o I i B W Y W x 1 Z T 0 i b D E i I C 8 + P E V u d H J 5 I F R 5 c G U 9 I k Z p b G x M Y X N 0 V X B k Y X R l Z C I g V m F s d W U 9 I m Q y M D I y L T E y L T E 1 V D E 1 O j I 0 O j U y L j g 5 M z A x N T h a I i A v P j x F b n R y e S B U e X B l P S J G a W x s Q 2 9 s d W 1 u V H l w Z X M i I F Z h b H V l P S J z Q m d Z R 0 F B T U d C Z 2 t E Q X d N R E F 3 T U R B d 0 1 E Q X d N R E F 3 T U R B d 0 1 E Q X d N R E F 3 T U R C Z 0 F H Q U F V P S I g L z 4 8 R W 5 0 c n k g V H l w Z T 0 i R m l s b E V y c m 9 y Q 2 9 1 b n Q i I F Z h b H V l P S J s M C I g L z 4 8 R W 5 0 c n k g V H l w Z T 0 i R m l s b E V y c m 9 y Q 2 9 k Z S I g V m F s d W U 9 I n N V b m t u b 3 d u I i A v P j x F b n R y e S B U e X B l P S J G a W x s Q 2 9 s d W 1 u T m F t Z X M i I F Z h b H V l P S J z W y Z x d W 9 0 O 0 N v d W 5 j a W w g T m F t Z S Z x d W 9 0 O y w m c X V v d D t E a X N 0 c m l j d C B O Y W 1 l J n F 1 b 3 Q 7 L C Z x d W 9 0 O 1 N 1 Y k R p c 3 R y a W N 0 I E 5 h b W U m c X V v d D s s J n F 1 b 3 Q 7 V W 5 p d C B U e X B l J n F 1 b 3 Q 7 L C Z x d W 9 0 O 1 V u a X Q g T n V t Y m V y J n F 1 b 3 Q 7 L C Z x d W 9 0 O 0 N o Y X J 0 Z X I g T 3 J n J n F 1 b 3 Q 7 L C Z x d W 9 0 O 0 5 l d y B V b m l 0 J n F 1 b 3 Q 7 L C Z x d W 9 0 O 0 5 l d y B V b m l 0 I E R h d G U m c X V v d D s s J n F 1 b 3 Q 7 S m F u I F N p b X B s Z S Z x d W 9 0 O y w m c X V v d D t K Y W 4 g R G V 0 Y W l s Z W Q m c X V v d D s s J n F 1 b 3 Q 7 R m V i I F N p b X B s Z S Z x d W 9 0 O y w m c X V v d D t G Z W I g R G V 0 Y W l s Z W Q m c X V v d D s s J n F 1 b 3 Q 7 T W F y I F N p b X B s Z S Z x d W 9 0 O y w m c X V v d D t N Y X I g R G V 0 Y W l s Z W Q m c X V v d D s s J n F 1 b 3 Q 7 Q X B y I F N p b X B s Z S Z x d W 9 0 O y w m c X V v d D t B c H I g R G V 0 Y W l s Z W Q m c X V v d D s s J n F 1 b 3 Q 7 T W F 5 I F N p b X B s Z S Z x d W 9 0 O y w m c X V v d D t N Y X k g R G V 0 Y W l s Z W Q m c X V v d D s s J n F 1 b 3 Q 7 S n V u I F N p b X B s Z S Z x d W 9 0 O y w m c X V v d D t K d W 4 g R G V 0 Y W l s Z W Q m c X V v d D s s J n F 1 b 3 Q 7 S n V s I F N p b X B s Z S Z x d W 9 0 O y w m c X V v d D t K d W w g R G V 0 Y W l s Z W Q m c X V v d D s s J n F 1 b 3 Q 7 Q X V n I F N p b X B s Z S Z x d W 9 0 O y w m c X V v d D t B d W c g R G V 0 Y W l s Z W Q m c X V v d D s s J n F 1 b 3 Q 7 U 2 V w I F N p b X B s Z S Z x d W 9 0 O y w m c X V v d D t T Z X A g R G V 0 Y W l s Z W Q m c X V v d D s s J n F 1 b 3 Q 7 T 2 N 0 I F N p b X B s Z S Z x d W 9 0 O y w m c X V v d D t P Y 3 Q g R G V 0 Y W l s Z W Q m c X V v d D s s J n F 1 b 3 Q 7 T m 9 2 I F N p b X B s Z S Z x d W 9 0 O y w m c X V v d D t O b 3 Y g R G V 0 Y W l s Z W Q m c X V v d D s s J n F 1 b 3 Q 7 R G V j I F N p b X B s Z S Z x d W 9 0 O y w m c X V v d D t E Z W M g R G V 0 Y W l s Z W Q m c X V v d D s s J n F 1 b 3 Q 7 V G 9 0 Y W w m c X V v d D s s J n F 1 b 3 Q 7 V W 5 p d C B O d W 1 i Z X I g L S B D b 3 B 5 J n F 1 b 3 Q 7 L C Z x d W 9 0 O 1 V u a X F 1 Z S Z x d W 9 0 O y w m c X V v d D t J b m R l e C Z x d W 9 0 O y w m c X V v d D t Q Y W R k Z W R J b m R l e C Z x d W 9 0 O y w m c X V v d D t V b m l 0 S 2 V 5 J n F 1 b 3 Q 7 X S I g L z 4 8 R W 5 0 c n k g V H l w Z T 0 i R m l s b E N v d W 5 0 I i B W Y W x 1 Z T 0 i b D Q y O S I g L z 4 8 R W 5 0 c n k g V H l w Z T 0 i R m l s b F N 0 Y X R 1 c y I g V m F s d W U 9 I n N D b 2 1 w b G V 0 Z S I g L z 4 8 R W 5 0 c n k g V H l w Z T 0 i Q W R k Z W R U b 0 R h d G F N b 2 R l b C I g V m F s d W U 9 I m w x I i A v P j x F b n R y e S B U e X B l P S J S Z W x h d G l v b n N o a X B J b m Z v Q 2 9 u d G F p b m V y I i B W Y W x 1 Z T 0 i c 3 s m c X V v d D t j b 2 x 1 b W 5 D b 3 V u d C Z x d W 9 0 O z o z O C w m c X V v d D t r Z X l D b 2 x 1 b W 5 O Y W 1 l c y Z x d W 9 0 O z p b J n F 1 b 3 Q 7 V W 5 p c X V l J n F 1 b 3 Q 7 X S w m c X V v d D t x d W V y e V J l b G F 0 a W 9 u c 2 h p c H M m c X V v d D s 6 W 1 0 s J n F 1 b 3 Q 7 Y 2 9 s d W 1 u S W R l b n R p d G l l c y Z x d W 9 0 O z p b J n F 1 b 3 Q 7 U 2 V j d G l v b j E v V W 5 p d F 9 D b 2 5 0 Y W N 0 X 0 F u Y W x 5 c 2 l z L 0 F k Z G V k I E l u Z G V 4 L n t D b 3 V u Y 2 l s I E 5 h b W U s M H 0 m c X V v d D s s J n F 1 b 3 Q 7 U 2 V j d G l v b j E v V W 5 p d F 9 D b 2 5 0 Y W N 0 X 0 F u Y W x 5 c 2 l z L 0 F k Z G V k I E l u Z G V 4 L n t E a X N 0 c m l j d C B O Y W 1 l L D F 9 J n F 1 b 3 Q 7 L C Z x d W 9 0 O 1 N l Y 3 R p b 2 4 x L 1 V u a X R f Q 2 9 u d G F j d F 9 B b m F s e X N p c y 9 B Z G R l Z C B J b m R l e C 5 7 U 3 V i R G l z d H J p Y 3 Q g T m F t Z S w y f S Z x d W 9 0 O y w m c X V v d D t T Z W N 0 a W 9 u M S 9 V b m l 0 X 0 N v b n R h Y 3 R f Q W 5 h b H l z a X M v Q W R k Z W Q g S W 5 k Z X g u e 1 V u a X Q g V H l w Z S w z f S Z x d W 9 0 O y w m c X V v d D t T Z W N 0 a W 9 u M S 9 V b m l 0 X 0 N v b n R h Y 3 R f Q W 5 h b H l z a X M v Q W R k Z W Q g S W 5 k Z X g u e 1 V u a X Q g T n V t Y m V y L D R 9 J n F 1 b 3 Q 7 L C Z x d W 9 0 O 1 N l Y 3 R p b 2 4 x L 1 V u a X R f Q 2 9 u d G F j d F 9 B b m F s e X N p c y 9 B Z G R l Z C B J b m R l e C 5 7 Q 2 h h c n R l c i B P c m c s N X 0 m c X V v d D s s J n F 1 b 3 Q 7 U 2 V j d G l v b j E v V W 5 p d F 9 D b 2 5 0 Y W N 0 X 0 F u Y W x 5 c 2 l z L 0 F k Z G V k I E l u Z G V 4 L n t O Z X c g V W 5 p d C w 2 f S Z x d W 9 0 O y w m c X V v d D t T Z W N 0 a W 9 u M S 9 V b m l 0 X 0 N v b n R h Y 3 R f Q W 5 h b H l z a X M v Q W R k Z W Q g S W 5 k Z X g u e 0 5 l d y B V b m l 0 I E R h d G U s N 3 0 m c X V v d D s s J n F 1 b 3 Q 7 U 2 V j d G l v b j E v V W 5 p d F 9 D b 2 5 0 Y W N 0 X 0 F u Y W x 5 c 2 l z L 0 F k Z G V k I E l u Z G V 4 L n t K Y W 4 g U 2 l t c G x l L D h 9 J n F 1 b 3 Q 7 L C Z x d W 9 0 O 1 N l Y 3 R p b 2 4 x L 1 V u a X R f Q 2 9 u d G F j d F 9 B b m F s e X N p c y 9 B Z G R l Z C B J b m R l e C 5 7 S m F u I E R l d G F p b G V k L D l 9 J n F 1 b 3 Q 7 L C Z x d W 9 0 O 1 N l Y 3 R p b 2 4 x L 1 V u a X R f Q 2 9 u d G F j d F 9 B b m F s e X N p c y 9 B Z G R l Z C B J b m R l e C 5 7 R m V i I F N p b X B s Z S w x M H 0 m c X V v d D s s J n F 1 b 3 Q 7 U 2 V j d G l v b j E v V W 5 p d F 9 D b 2 5 0 Y W N 0 X 0 F u Y W x 5 c 2 l z L 0 F k Z G V k I E l u Z G V 4 L n t G Z W I g R G V 0 Y W l s Z W Q s M T F 9 J n F 1 b 3 Q 7 L C Z x d W 9 0 O 1 N l Y 3 R p b 2 4 x L 1 V u a X R f Q 2 9 u d G F j d F 9 B b m F s e X N p c y 9 B Z G R l Z C B J b m R l e C 5 7 T W F y I F N p b X B s Z S w x M n 0 m c X V v d D s s J n F 1 b 3 Q 7 U 2 V j d G l v b j E v V W 5 p d F 9 D b 2 5 0 Y W N 0 X 0 F u Y W x 5 c 2 l z L 0 F k Z G V k I E l u Z G V 4 L n t N Y X I g R G V 0 Y W l s Z W Q s M T N 9 J n F 1 b 3 Q 7 L C Z x d W 9 0 O 1 N l Y 3 R p b 2 4 x L 1 V u a X R f Q 2 9 u d G F j d F 9 B b m F s e X N p c y 9 B Z G R l Z C B J b m R l e C 5 7 Q X B y I F N p b X B s Z S w x N H 0 m c X V v d D s s J n F 1 b 3 Q 7 U 2 V j d G l v b j E v V W 5 p d F 9 D b 2 5 0 Y W N 0 X 0 F u Y W x 5 c 2 l z L 0 F k Z G V k I E l u Z G V 4 L n t B c H I g R G V 0 Y W l s Z W Q s M T V 9 J n F 1 b 3 Q 7 L C Z x d W 9 0 O 1 N l Y 3 R p b 2 4 x L 1 V u a X R f Q 2 9 u d G F j d F 9 B b m F s e X N p c y 9 B Z G R l Z C B J b m R l e C 5 7 T W F 5 I F N p b X B s Z S w x N n 0 m c X V v d D s s J n F 1 b 3 Q 7 U 2 V j d G l v b j E v V W 5 p d F 9 D b 2 5 0 Y W N 0 X 0 F u Y W x 5 c 2 l z L 0 F k Z G V k I E l u Z G V 4 L n t N Y X k g R G V 0 Y W l s Z W Q s M T d 9 J n F 1 b 3 Q 7 L C Z x d W 9 0 O 1 N l Y 3 R p b 2 4 x L 1 V u a X R f Q 2 9 u d G F j d F 9 B b m F s e X N p c y 9 B Z G R l Z C B J b m R l e C 5 7 S n V u I F N p b X B s Z S w x O H 0 m c X V v d D s s J n F 1 b 3 Q 7 U 2 V j d G l v b j E v V W 5 p d F 9 D b 2 5 0 Y W N 0 X 0 F u Y W x 5 c 2 l z L 0 F k Z G V k I E l u Z G V 4 L n t K d W 4 g R G V 0 Y W l s Z W Q s M T l 9 J n F 1 b 3 Q 7 L C Z x d W 9 0 O 1 N l Y 3 R p b 2 4 x L 1 V u a X R f Q 2 9 u d G F j d F 9 B b m F s e X N p c y 9 B Z G R l Z C B J b m R l e C 5 7 S n V s I F N p b X B s Z S w y M H 0 m c X V v d D s s J n F 1 b 3 Q 7 U 2 V j d G l v b j E v V W 5 p d F 9 D b 2 5 0 Y W N 0 X 0 F u Y W x 5 c 2 l z L 0 F k Z G V k I E l u Z G V 4 L n t K d W w g R G V 0 Y W l s Z W Q s M j F 9 J n F 1 b 3 Q 7 L C Z x d W 9 0 O 1 N l Y 3 R p b 2 4 x L 1 V u a X R f Q 2 9 u d G F j d F 9 B b m F s e X N p c y 9 B Z G R l Z C B J b m R l e C 5 7 Q X V n I F N p b X B s Z S w y M n 0 m c X V v d D s s J n F 1 b 3 Q 7 U 2 V j d G l v b j E v V W 5 p d F 9 D b 2 5 0 Y W N 0 X 0 F u Y W x 5 c 2 l z L 0 F k Z G V k I E l u Z G V 4 L n t B d W c g R G V 0 Y W l s Z W Q s M j N 9 J n F 1 b 3 Q 7 L C Z x d W 9 0 O 1 N l Y 3 R p b 2 4 x L 1 V u a X R f Q 2 9 u d G F j d F 9 B b m F s e X N p c y 9 B Z G R l Z C B J b m R l e C 5 7 U 2 V w I F N p b X B s Z S w y N H 0 m c X V v d D s s J n F 1 b 3 Q 7 U 2 V j d G l v b j E v V W 5 p d F 9 D b 2 5 0 Y W N 0 X 0 F u Y W x 5 c 2 l z L 0 F k Z G V k I E l u Z G V 4 L n t T Z X A g R G V 0 Y W l s Z W Q s M j V 9 J n F 1 b 3 Q 7 L C Z x d W 9 0 O 1 N l Y 3 R p b 2 4 x L 1 V u a X R f Q 2 9 u d G F j d F 9 B b m F s e X N p c y 9 B Z G R l Z C B J b m R l e C 5 7 T 2 N 0 I F N p b X B s Z S w y N n 0 m c X V v d D s s J n F 1 b 3 Q 7 U 2 V j d G l v b j E v V W 5 p d F 9 D b 2 5 0 Y W N 0 X 0 F u Y W x 5 c 2 l z L 0 F k Z G V k I E l u Z G V 4 L n t P Y 3 Q g R G V 0 Y W l s Z W Q s M j d 9 J n F 1 b 3 Q 7 L C Z x d W 9 0 O 1 N l Y 3 R p b 2 4 x L 1 V u a X R f Q 2 9 u d G F j d F 9 B b m F s e X N p c y 9 B Z G R l Z C B J b m R l e C 5 7 T m 9 2 I F N p b X B s Z S w y O H 0 m c X V v d D s s J n F 1 b 3 Q 7 U 2 V j d G l v b j E v V W 5 p d F 9 D b 2 5 0 Y W N 0 X 0 F u Y W x 5 c 2 l z L 0 F k Z G V k I E l u Z G V 4 L n t O b 3 Y g R G V 0 Y W l s Z W Q s M j l 9 J n F 1 b 3 Q 7 L C Z x d W 9 0 O 1 N l Y 3 R p b 2 4 x L 1 V u a X R f Q 2 9 u d G F j d F 9 B b m F s e X N p c y 9 B Z G R l Z C B J b m R l e C 5 7 R G V j I F N p b X B s Z S w z M H 0 m c X V v d D s s J n F 1 b 3 Q 7 U 2 V j d G l v b j E v V W 5 p d F 9 D b 2 5 0 Y W N 0 X 0 F u Y W x 5 c 2 l z L 0 F k Z G V k I E l u Z G V 4 L n t E Z W M g R G V 0 Y W l s Z W Q s M z F 9 J n F 1 b 3 Q 7 L C Z x d W 9 0 O 1 N l Y 3 R p b 2 4 x L 1 V u a X R f Q 2 9 u d G F j d F 9 B b m F s e X N p c y 9 B Z G R l Z C B J b m R l e C 5 7 V G 9 0 Y W w s M z J 9 J n F 1 b 3 Q 7 L C Z x d W 9 0 O 1 N l Y 3 R p b 2 4 x L 1 V u a X R f Q 2 9 u d G F j d F 9 B b m F s e X N p c y 9 B Z G R l Z C B J b m R l e C 5 7 V W 5 p d C B O d W 1 i Z X I g L S B D b 3 B 5 L D M z f S Z x d W 9 0 O y w m c X V v d D t T Z W N 0 a W 9 u M S 9 V b m l 0 X 0 N v b n R h Y 3 R f Q W 5 h b H l z a X M v Q W R k Z W Q g S W 5 k Z X g u e 1 V u a X F 1 Z S w z N H 0 m c X V v d D s s J n F 1 b 3 Q 7 U 2 V j d G l v b j E v V W 5 p d F 9 D b 2 5 0 Y W N 0 X 0 F u Y W x 5 c 2 l z L 0 N o Y W 5 n Z W Q g V H l w Z S 5 7 S W 5 k Z X g s M z V 9 J n F 1 b 3 Q 7 L C Z x d W 9 0 O 1 N l Y 3 R p b 2 4 x L 1 V u a X R f Q 2 9 u d G F j d F 9 B b m F s e X N p c y 9 B Z G R l Z C B D d X N 0 b 2 0 0 L n t Q Y W R k Z W R J b m R l e C w z N n 0 m c X V v d D s s J n F 1 b 3 Q 7 U 2 V j d G l v b j E v V W 5 p d F 9 D b 2 5 0 Y W N 0 X 0 F u Y W x 5 c 2 l z L 0 N o Y W 5 n Z W Q g V H l w Z T M u e 1 V u a X R L Z X k s M z d 9 J n F 1 b 3 Q 7 X S w m c X V v d D t D b 2 x 1 b W 5 D b 3 V u d C Z x d W 9 0 O z o z O C w m c X V v d D t L Z X l D b 2 x 1 b W 5 O Y W 1 l c y Z x d W 9 0 O z p b J n F 1 b 3 Q 7 V W 5 p c X V l J n F 1 b 3 Q 7 X S w m c X V v d D t D b 2 x 1 b W 5 J Z G V u d G l 0 a W V z J n F 1 b 3 Q 7 O l s m c X V v d D t T Z W N 0 a W 9 u M S 9 V b m l 0 X 0 N v b n R h Y 3 R f Q W 5 h b H l z a X M v Q W R k Z W Q g S W 5 k Z X g u e 0 N v d W 5 j a W w g T m F t Z S w w f S Z x d W 9 0 O y w m c X V v d D t T Z W N 0 a W 9 u M S 9 V b m l 0 X 0 N v b n R h Y 3 R f Q W 5 h b H l z a X M v Q W R k Z W Q g S W 5 k Z X g u e 0 R p c 3 R y a W N 0 I E 5 h b W U s M X 0 m c X V v d D s s J n F 1 b 3 Q 7 U 2 V j d G l v b j E v V W 5 p d F 9 D b 2 5 0 Y W N 0 X 0 F u Y W x 5 c 2 l z L 0 F k Z G V k I E l u Z G V 4 L n t T d W J E a X N 0 c m l j d C B O Y W 1 l L D J 9 J n F 1 b 3 Q 7 L C Z x d W 9 0 O 1 N l Y 3 R p b 2 4 x L 1 V u a X R f Q 2 9 u d G F j d F 9 B b m F s e X N p c y 9 B Z G R l Z C B J b m R l e C 5 7 V W 5 p d C B U e X B l L D N 9 J n F 1 b 3 Q 7 L C Z x d W 9 0 O 1 N l Y 3 R p b 2 4 x L 1 V u a X R f Q 2 9 u d G F j d F 9 B b m F s e X N p c y 9 B Z G R l Z C B J b m R l e C 5 7 V W 5 p d C B O d W 1 i Z X I s N H 0 m c X V v d D s s J n F 1 b 3 Q 7 U 2 V j d G l v b j E v V W 5 p d F 9 D b 2 5 0 Y W N 0 X 0 F u Y W x 5 c 2 l z L 0 F k Z G V k I E l u Z G V 4 L n t D a G F y d G V y I E 9 y Z y w 1 f S Z x d W 9 0 O y w m c X V v d D t T Z W N 0 a W 9 u M S 9 V b m l 0 X 0 N v b n R h Y 3 R f Q W 5 h b H l z a X M v Q W R k Z W Q g S W 5 k Z X g u e 0 5 l d y B V b m l 0 L D Z 9 J n F 1 b 3 Q 7 L C Z x d W 9 0 O 1 N l Y 3 R p b 2 4 x L 1 V u a X R f Q 2 9 u d G F j d F 9 B b m F s e X N p c y 9 B Z G R l Z C B J b m R l e C 5 7 T m V 3 I F V u a X Q g R G F 0 Z S w 3 f S Z x d W 9 0 O y w m c X V v d D t T Z W N 0 a W 9 u M S 9 V b m l 0 X 0 N v b n R h Y 3 R f Q W 5 h b H l z a X M v Q W R k Z W Q g S W 5 k Z X g u e 0 p h b i B T a W 1 w b G U s O H 0 m c X V v d D s s J n F 1 b 3 Q 7 U 2 V j d G l v b j E v V W 5 p d F 9 D b 2 5 0 Y W N 0 X 0 F u Y W x 5 c 2 l z L 0 F k Z G V k I E l u Z G V 4 L n t K Y W 4 g R G V 0 Y W l s Z W Q s O X 0 m c X V v d D s s J n F 1 b 3 Q 7 U 2 V j d G l v b j E v V W 5 p d F 9 D b 2 5 0 Y W N 0 X 0 F u Y W x 5 c 2 l z L 0 F k Z G V k I E l u Z G V 4 L n t G Z W I g U 2 l t c G x l L D E w f S Z x d W 9 0 O y w m c X V v d D t T Z W N 0 a W 9 u M S 9 V b m l 0 X 0 N v b n R h Y 3 R f Q W 5 h b H l z a X M v Q W R k Z W Q g S W 5 k Z X g u e 0 Z l Y i B E Z X R h a W x l Z C w x M X 0 m c X V v d D s s J n F 1 b 3 Q 7 U 2 V j d G l v b j E v V W 5 p d F 9 D b 2 5 0 Y W N 0 X 0 F u Y W x 5 c 2 l z L 0 F k Z G V k I E l u Z G V 4 L n t N Y X I g U 2 l t c G x l L D E y f S Z x d W 9 0 O y w m c X V v d D t T Z W N 0 a W 9 u M S 9 V b m l 0 X 0 N v b n R h Y 3 R f Q W 5 h b H l z a X M v Q W R k Z W Q g S W 5 k Z X g u e 0 1 h c i B E Z X R h a W x l Z C w x M 3 0 m c X V v d D s s J n F 1 b 3 Q 7 U 2 V j d G l v b j E v V W 5 p d F 9 D b 2 5 0 Y W N 0 X 0 F u Y W x 5 c 2 l z L 0 F k Z G V k I E l u Z G V 4 L n t B c H I g U 2 l t c G x l L D E 0 f S Z x d W 9 0 O y w m c X V v d D t T Z W N 0 a W 9 u M S 9 V b m l 0 X 0 N v b n R h Y 3 R f Q W 5 h b H l z a X M v Q W R k Z W Q g S W 5 k Z X g u e 0 F w c i B E Z X R h a W x l Z C w x N X 0 m c X V v d D s s J n F 1 b 3 Q 7 U 2 V j d G l v b j E v V W 5 p d F 9 D b 2 5 0 Y W N 0 X 0 F u Y W x 5 c 2 l z L 0 F k Z G V k I E l u Z G V 4 L n t N Y X k g U 2 l t c G x l L D E 2 f S Z x d W 9 0 O y w m c X V v d D t T Z W N 0 a W 9 u M S 9 V b m l 0 X 0 N v b n R h Y 3 R f Q W 5 h b H l z a X M v Q W R k Z W Q g S W 5 k Z X g u e 0 1 h e S B E Z X R h a W x l Z C w x N 3 0 m c X V v d D s s J n F 1 b 3 Q 7 U 2 V j d G l v b j E v V W 5 p d F 9 D b 2 5 0 Y W N 0 X 0 F u Y W x 5 c 2 l z L 0 F k Z G V k I E l u Z G V 4 L n t K d W 4 g U 2 l t c G x l L D E 4 f S Z x d W 9 0 O y w m c X V v d D t T Z W N 0 a W 9 u M S 9 V b m l 0 X 0 N v b n R h Y 3 R f Q W 5 h b H l z a X M v Q W R k Z W Q g S W 5 k Z X g u e 0 p 1 b i B E Z X R h a W x l Z C w x O X 0 m c X V v d D s s J n F 1 b 3 Q 7 U 2 V j d G l v b j E v V W 5 p d F 9 D b 2 5 0 Y W N 0 X 0 F u Y W x 5 c 2 l z L 0 F k Z G V k I E l u Z G V 4 L n t K d W w g U 2 l t c G x l L D I w f S Z x d W 9 0 O y w m c X V v d D t T Z W N 0 a W 9 u M S 9 V b m l 0 X 0 N v b n R h Y 3 R f Q W 5 h b H l z a X M v Q W R k Z W Q g S W 5 k Z X g u e 0 p 1 b C B E Z X R h a W x l Z C w y M X 0 m c X V v d D s s J n F 1 b 3 Q 7 U 2 V j d G l v b j E v V W 5 p d F 9 D b 2 5 0 Y W N 0 X 0 F u Y W x 5 c 2 l z L 0 F k Z G V k I E l u Z G V 4 L n t B d W c g U 2 l t c G x l L D I y f S Z x d W 9 0 O y w m c X V v d D t T Z W N 0 a W 9 u M S 9 V b m l 0 X 0 N v b n R h Y 3 R f Q W 5 h b H l z a X M v Q W R k Z W Q g S W 5 k Z X g u e 0 F 1 Z y B E Z X R h a W x l Z C w y M 3 0 m c X V v d D s s J n F 1 b 3 Q 7 U 2 V j d G l v b j E v V W 5 p d F 9 D b 2 5 0 Y W N 0 X 0 F u Y W x 5 c 2 l z L 0 F k Z G V k I E l u Z G V 4 L n t T Z X A g U 2 l t c G x l L D I 0 f S Z x d W 9 0 O y w m c X V v d D t T Z W N 0 a W 9 u M S 9 V b m l 0 X 0 N v b n R h Y 3 R f Q W 5 h b H l z a X M v Q W R k Z W Q g S W 5 k Z X g u e 1 N l c C B E Z X R h a W x l Z C w y N X 0 m c X V v d D s s J n F 1 b 3 Q 7 U 2 V j d G l v b j E v V W 5 p d F 9 D b 2 5 0 Y W N 0 X 0 F u Y W x 5 c 2 l z L 0 F k Z G V k I E l u Z G V 4 L n t P Y 3 Q g U 2 l t c G x l L D I 2 f S Z x d W 9 0 O y w m c X V v d D t T Z W N 0 a W 9 u M S 9 V b m l 0 X 0 N v b n R h Y 3 R f Q W 5 h b H l z a X M v Q W R k Z W Q g S W 5 k Z X g u e 0 9 j d C B E Z X R h a W x l Z C w y N 3 0 m c X V v d D s s J n F 1 b 3 Q 7 U 2 V j d G l v b j E v V W 5 p d F 9 D b 2 5 0 Y W N 0 X 0 F u Y W x 5 c 2 l z L 0 F k Z G V k I E l u Z G V 4 L n t O b 3 Y g U 2 l t c G x l L D I 4 f S Z x d W 9 0 O y w m c X V v d D t T Z W N 0 a W 9 u M S 9 V b m l 0 X 0 N v b n R h Y 3 R f Q W 5 h b H l z a X M v Q W R k Z W Q g S W 5 k Z X g u e 0 5 v d i B E Z X R h a W x l Z C w y O X 0 m c X V v d D s s J n F 1 b 3 Q 7 U 2 V j d G l v b j E v V W 5 p d F 9 D b 2 5 0 Y W N 0 X 0 F u Y W x 5 c 2 l z L 0 F k Z G V k I E l u Z G V 4 L n t E Z W M g U 2 l t c G x l L D M w f S Z x d W 9 0 O y w m c X V v d D t T Z W N 0 a W 9 u M S 9 V b m l 0 X 0 N v b n R h Y 3 R f Q W 5 h b H l z a X M v Q W R k Z W Q g S W 5 k Z X g u e 0 R l Y y B E Z X R h a W x l Z C w z M X 0 m c X V v d D s s J n F 1 b 3 Q 7 U 2 V j d G l v b j E v V W 5 p d F 9 D b 2 5 0 Y W N 0 X 0 F u Y W x 5 c 2 l z L 0 F k Z G V k I E l u Z G V 4 L n t U b 3 R h b C w z M n 0 m c X V v d D s s J n F 1 b 3 Q 7 U 2 V j d G l v b j E v V W 5 p d F 9 D b 2 5 0 Y W N 0 X 0 F u Y W x 5 c 2 l z L 0 F k Z G V k I E l u Z G V 4 L n t V b m l 0 I E 5 1 b W J l c i A t I E N v c H k s M z N 9 J n F 1 b 3 Q 7 L C Z x d W 9 0 O 1 N l Y 3 R p b 2 4 x L 1 V u a X R f Q 2 9 u d G F j d F 9 B b m F s e X N p c y 9 B Z G R l Z C B J b m R l e C 5 7 V W 5 p c X V l L D M 0 f S Z x d W 9 0 O y w m c X V v d D t T Z W N 0 a W 9 u M S 9 V b m l 0 X 0 N v b n R h Y 3 R f Q W 5 h b H l z a X M v Q 2 h h b m d l Z C B U e X B l L n t J b m R l e C w z N X 0 m c X V v d D s s J n F 1 b 3 Q 7 U 2 V j d G l v b j E v V W 5 p d F 9 D b 2 5 0 Y W N 0 X 0 F u Y W x 5 c 2 l z L 0 F k Z G V k I E N 1 c 3 R v b T Q u e 1 B h Z G R l Z E l u Z G V 4 L D M 2 f S Z x d W 9 0 O y w m c X V v d D t T Z W N 0 a W 9 u M S 9 V b m l 0 X 0 N v b n R h Y 3 R f Q W 5 h b H l z a X M v Q 2 h h b m d l Z C B U e X B l M y 5 7 V W 5 p d E t l e S w z N 3 0 m c X V v d D t d L C Z x d W 9 0 O 1 J l b G F 0 a W 9 u c 2 h p c E l u Z m 8 m c X V v d D s 6 W 1 1 9 I i A v P j w v U 3 R h Y m x l R W 5 0 c m l l c z 4 8 L 0 l 0 Z W 0 + P E l 0 Z W 0 + P E l 0 Z W 1 M b 2 N h d G l v b j 4 8 S X R l b V R 5 c G U + R m 9 y b X V s Y T w v S X R l b V R 5 c G U + P E l 0 Z W 1 Q Y X R o P l N l Y 3 R p b 2 4 x L 1 V u a X R f Q 2 9 u d G F j d F 9 B b m F s e X N p c y 9 T b 2 x 1 d G l v b l B h d G g 8 L 0 l 0 Z W 1 Q Y X R o P j w v S X R l b U x v Y 2 F 0 a W 9 u P j x T d G F i b G V F b n R y a W V z I C 8 + P C 9 J d G V t P j x J d G V t P j x J d G V t T G 9 j Y X R p b 2 4 + P E l 0 Z W 1 U e X B l P k Z v c m 1 1 b G E 8 L 0 l 0 Z W 1 U e X B l P j x J d G V t U G F 0 a D 5 T Z W N 0 a W 9 u M S 9 V b m l 0 X 0 N v b n R h Y 3 R f Q W 5 h b H l z a X M v U 2 9 1 c m N l P C 9 J d G V t U G F 0 a D 4 8 L 0 l 0 Z W 1 M b 2 N h d G l v b j 4 8 U 3 R h Y m x l R W 5 0 c m l l c y A v P j w v S X R l b T 4 8 S X R l b T 4 8 S X R l b U x v Y 2 F 0 a W 9 u P j x J d G V t V H l w Z T 5 G b 3 J t d W x h P C 9 J d G V t V H l w Z T 4 8 S X R l b V B h d G g + U 2 V j d G l v b j E v V W 5 p d F 9 D b 2 5 0 Y W N 0 X 0 F u Y W x 5 c 2 l z L 0 Z p b H R l c m V k J T I w U m 9 3 c z I 8 L 0 l 0 Z W 1 Q Y X R o P j w v S X R l b U x v Y 2 F 0 a W 9 u P j x T d G F i b G V F b n R y a W V z I C 8 + P C 9 J d G V t P j x J d G V t P j x J d G V t T G 9 j Y X R p b 2 4 + P E l 0 Z W 1 U e X B l P k Z v c m 1 1 b G E 8 L 0 l 0 Z W 1 U e X B l P j x J d G V t U G F 0 a D 5 T Z W N 0 a W 9 u M S 9 V b m l 0 X 0 N v b n R h Y 3 R f Q W 5 h b H l z a X M v Q 2 9 t Y m l u Z W Q l M j B C a W 5 h c m l l c z w v S X R l b V B h d G g + P C 9 J d G V t T G 9 j Y X R p b 2 4 + P F N 0 Y W J s Z U V u d H J p Z X M g L z 4 8 L 0 l 0 Z W 0 + P E l 0 Z W 0 + P E l 0 Z W 1 M b 2 N h d G l v b j 4 8 S X R l b V R 5 c G U + R m 9 y b X V s Y T w v S X R l b V R 5 c G U + P E l 0 Z W 1 Q Y X R o P l N l Y 3 R p b 2 4 x L 1 V u a X R f Q 2 9 u d G F j d F 9 B b m F s e X N p c y 9 J b X B v c n R l Z C U y M E N T V j w v S X R l b V B h d G g + P C 9 J d G V t T G 9 j Y X R p b 2 4 + P F N 0 Y W J s Z U V u d H J p Z X M g L z 4 8 L 0 l 0 Z W 0 + P E l 0 Z W 0 + P E l 0 Z W 1 M b 2 N h d G l v b j 4 8 S X R l b V R 5 c G U + R m 9 y b X V s Y T w v S X R l b V R 5 c G U + P E l 0 Z W 1 Q Y X R o P l N l Y 3 R p b 2 4 x L 1 V u a X R f Q 2 9 u d G F j d F 9 B b m F s e X N p c y 9 Q c m 9 t b 3 R l Z C U y M E h l Y W R l c n M 8 L 0 l 0 Z W 1 Q Y X R o P j w v S X R l b U x v Y 2 F 0 a W 9 u P j x T d G F i b G V F b n R y a W V z I C 8 + P C 9 J d G V t P j x J d G V t P j x J d G V t T G 9 j Y X R p b 2 4 + P E l 0 Z W 1 U e X B l P k Z v c m 1 1 b G E 8 L 0 l 0 Z W 1 U e X B l P j x J d G V t U G F 0 a D 5 T Z W N 0 a W 9 u M S 9 V b m l 0 X 0 N v b n R h Y 3 R f Q W 5 h b H l z a X M v U m V t b 3 Z l Z C U y M E J s Y W 5 r J T I w U m 9 3 c z w v S X R l b V B h d G g + P C 9 J d G V t T G 9 j Y X R p b 2 4 + P F N 0 Y W J s Z U V u d H J p Z X M g L z 4 8 L 0 l 0 Z W 0 + P E l 0 Z W 0 + P E l 0 Z W 1 M b 2 N h d G l v b j 4 8 S X R l b V R 5 c G U + R m 9 y b X V s Y T w v S X R l b V R 5 c G U + P E l 0 Z W 1 Q Y X R o P l N l Y 3 R p b 2 4 x L 1 V u a X R f Q 2 9 u d G F j d F 9 B b m F s e X N p c y 9 G a W x 0 Z X J l Z C U y M F J v d 3 M 8 L 0 l 0 Z W 1 Q Y X R o P j w v S X R l b U x v Y 2 F 0 a W 9 u P j x T d G F i b G V F b n R y a W V z I C 8 + P C 9 J d G V t P j x J d G V t P j x J d G V t T G 9 j Y X R p b 2 4 + P E l 0 Z W 1 U e X B l P k Z v c m 1 1 b G E 8 L 0 l 0 Z W 1 U e X B l P j x J d G V t U G F 0 a D 5 T Z W N 0 a W 9 u M S 9 V b m l 0 X 0 N v b n R h Y 3 R f Q W 5 h b H l z a X M v R m l s d G V y Z W Q l M j B S b 3 d z M T w v S X R l b V B h d G g + P C 9 J d G V t T G 9 j Y X R p b 2 4 + P F N 0 Y W J s Z U V u d H J p Z X M g L z 4 8 L 0 l 0 Z W 0 + P E l 0 Z W 0 + P E l 0 Z W 1 M b 2 N h d G l v b j 4 8 S X R l b V R 5 c G U + R m 9 y b X V s Y T w v S X R l b V R 5 c G U + P E l 0 Z W 1 Q Y X R o P l N l Y 3 R p b 2 4 x L 1 V u a X R f Q 2 9 u d G F j d F 9 B b m F s e X N p c y 9 D a G F u Z 2 V k J T I w V H l w Z T E 8 L 0 l 0 Z W 1 Q Y X R o P j w v S X R l b U x v Y 2 F 0 a W 9 u P j x T d G F i b G V F b n R y a W V z I C 8 + P C 9 J d G V t P j x J d G V t P j x J d G V t T G 9 j Y X R p b 2 4 + P E l 0 Z W 1 U e X B l P k Z v c m 1 1 b G E 8 L 0 l 0 Z W 1 U e X B l P j x J d G V t U G F 0 a D 5 T Z W N 0 a W 9 u M S 9 V b m l 0 X 0 N v b n R h Y 3 R f Q W 5 h b H l z a X M v R m l s d G V y Z W Q l M j B S b 3 d z M z w v S X R l b V B h d G g + P C 9 J d G V t T G 9 j Y X R p b 2 4 + P F N 0 Y W J s Z U V u d H J p Z X M g L z 4 8 L 0 l 0 Z W 0 + P E l 0 Z W 0 + P E l 0 Z W 1 M b 2 N h d G l v b j 4 8 S X R l b V R 5 c G U + R m 9 y b X V s Y T w v S X R l b V R 5 c G U + P E l 0 Z W 1 Q Y X R o P l N l Y 3 R p b 2 4 x L 0 F z c 2 l n b m V k X 1 V u a X R 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Q n V m Z m V y T m V 4 d F J l Z n J l c 2 g i I F Z h b H V l P S J s M S I g L z 4 8 R W 5 0 c n k g V H l w Z T 0 i T m F 2 a W d h d G l v b l N 0 Z X B O Y W 1 l I i B W Y W x 1 Z T 0 i c 0 5 h d m l n Y X R p b 2 4 i I C 8 + P E V u d H J 5 I F R 5 c G U 9 I k 5 h b W V V c G R h d G V k Q W Z 0 Z X J G a W x s I i B W Y W x 1 Z T 0 i b D A i I C 8 + P E V u d H J 5 I F R 5 c G U 9 I l F 1 Z X J 5 S U Q i I F Z h b H V l P S J z Y 2 J l O T U 5 M z E t N z c x Y S 0 0 N 2 N j L W I y M T Q t Z m F j O W E 3 Y 2 J j N z R j I i A v P j x F b n R y e S B U e X B l P S J S Z X N 1 b H R U e X B l I i B W Y W x 1 Z T 0 i c 1 R h Y m x l I i A v P j x F b n R y e S B U e X B l P S J G a W x s T G F z d F V w Z G F 0 Z W Q i I F Z h b H V l P S J k M j A y M i 0 x M i 0 x N V Q x N T o y N D o 1 M i 4 4 O T k w M T Y 1 W i I g L z 4 8 R W 5 0 c n k g V H l w Z T 0 i R m l s b E N v b H V t b l R 5 c G V z I i B W Y W x 1 Z T 0 i c 0 J n W U d B Q U 1 H Q 1 F V R 0 J n W U p C Z 1 l H Q 1 F Z S k J n Q T 0 i I C 8 + P E V u d H J 5 I F R 5 c G U 9 I k Z p b G x F c n J v c k N v d W 5 0 I i B W Y W x 1 Z T 0 i b D A i I C 8 + P E V u d H J 5 I F R 5 c G U 9 I k Z p b G x F c n J v c k N v Z G U i I F Z h b H V l P S J z V W 5 r b m 9 3 b i I g L z 4 8 R W 5 0 c n k g V H l w Z T 0 i R m l s b E N v b H V t b k 5 h b W V z I i B W Y W x 1 Z T 0 i c 1 s m c X V v d D t D b 3 V u Y 2 l s I E 5 h b W U m c X V v d D s s J n F 1 b 3 Q 7 R G l z d H J p Y 3 Q g T m F t Z S Z x d W 9 0 O y w m c X V v d D t T d W I g R G l z d H J p Y 3 Q g T m F t Z S Z x d W 9 0 O y w m c X V v d D t V b m l 0 I F R 5 c G U m c X V v d D s s J n F 1 b 3 Q 7 V W 5 p d C B O d W 1 i Z X I m c X V v d D s s J n F 1 b 3 Q 7 Q 2 h h c n R l c m V k I E 9 y Z y Z x d W 9 0 O y w m c X V v d D t M Y X N 0 I E N v b n R h Y 3 Q m c X V v d D s s J n F 1 b 3 Q 7 T G F z d C B B c 3 N l c 3 N t Z W 5 0 I F N j b 3 J l J n F 1 b 3 Q 7 L C Z x d W 9 0 O 1 V u a X Q g T G V h Z G V y J n F 1 b 3 Q 7 L C Z x d W 9 0 O 0 N o Y X J 0 Z X J l Z C B P c m d h b m l 6 Y X R p b 2 4 g U m V w J n F 1 b 3 Q 7 L C Z x d W 9 0 O 0 5 l d y B V b m l 0 J n F 1 b 3 Q 7 L C Z x d W 9 0 O 0 5 l d y B V b m l 0 I E R h d G U m c X V v d D s s J n F 1 b 3 Q 7 T W V t Y m V y X 0 l E J n F 1 b 3 Q 7 L C Z x d W 9 0 O 0 F z c 2 l n b m V k I E N v b W 1 p c 3 N p b 2 5 l c i Z x d W 9 0 O y w m c X V v d D t F e H B p c m V k I F B v c 2 l 0 a W 9 u J n F 1 b 3 Q 7 L C Z x d W 9 0 O 0 V 4 c G l y Z W Q g U G 9 z a X R p b 2 4 g R G F 0 Z S Z x d W 9 0 O y w m c X V v d D t F e H B p c m V k I F V u a X Q m c X V v d D s s J n F 1 b 3 Q 7 R X h w a X J l Z C B V b m l 0 I E R h d G U m c X V v d D s s J n F 1 b 3 Q 7 V W 5 p d E 5 1 b W J l c j I m c X V v d D s s J n F 1 b 3 Q 7 V W 5 p c X V l J n F 1 b 3 Q 7 X S I g L z 4 8 R W 5 0 c n k g V H l w Z T 0 i R m l s b E N v d W 5 0 I i B W Y W x 1 Z T 0 i b D M 3 O S I g L z 4 8 R W 5 0 c n k g V H l w Z T 0 i R m l s b F N 0 Y X R 1 c y I g V m F s d W U 9 I n N D b 2 1 w b G V 0 Z S I g L z 4 8 R W 5 0 c n k g V H l w Z T 0 i Q W R k Z W R U b 0 R h d G F N b 2 R l b C I g V m F s d W U 9 I m w x I i A v P j x F b n R y e S B U e X B l P S J S Z W x h d G l v b n N o a X B J b m Z v Q 2 9 u d G F p b m V y I i B W Y W x 1 Z T 0 i c 3 s m c X V v d D t j b 2 x 1 b W 5 D b 3 V u d C Z x d W 9 0 O z o y M C w m c X V v d D t r Z X l D b 2 x 1 b W 5 O Y W 1 l c y Z x d W 9 0 O z p b X S w m c X V v d D t x d W V y e V J l b G F 0 a W 9 u c 2 h p c H M m c X V v d D s 6 W 1 0 s J n F 1 b 3 Q 7 Y 2 9 s d W 1 u S W R l b n R p d G l l c y Z x d W 9 0 O z p b J n F 1 b 3 Q 7 U 2 V j d G l v b j E v Q X N z a W d u Z W R f V W 5 p d H M v R m l s b G V k I E R v d 2 4 u e 0 N v d W 5 j a W w g T m F t Z S w w f S Z x d W 9 0 O y w m c X V v d D t T Z W N 0 a W 9 u M S 9 B c 3 N p Z 2 5 l Z F 9 V b m l 0 c y 9 S Z X B s Y W N l Z C B W Y W x 1 Z T E u e 0 R p c 3 R y a W N 0 I E 5 h b W U s M X 0 m c X V v d D s s J n F 1 b 3 Q 7 U 2 V j d G l v b j E v Q X N z a W d u Z W R f V W 5 p d H M v R m l s b G V k I E R v d 2 4 u e 1 N 1 Y i B E a X N 0 c m l j d C B O Y W 1 l L D J 9 J n F 1 b 3 Q 7 L C Z x d W 9 0 O 1 N l Y 3 R p b 2 4 x L 0 F z c 2 l n b m V k X 1 V u a X R z L 0 F k Z G V k I E N 1 c 3 R v b T M u e 1 V u a X R f V H l w Z T Q s M j J 9 J n F 1 b 3 Q 7 L C Z x d W 9 0 O 1 N l Y 3 R p b 2 4 x L 0 F z c 2 l n b m V k X 1 V u a X R z L 0 Z p b G x l Z C B E b 3 d u L n t V b m l 0 I E 5 1 b W J l c i w 0 f S Z x d W 9 0 O y w m c X V v d D t T Z W N 0 a W 9 u M S 9 B c 3 N p Z 2 5 l Z F 9 V b m l 0 c y 9 G a W x s Z W Q g R G 9 3 b i 5 7 Q 2 h h c n R l c m V k I E 9 y Z y w 2 f S Z x d W 9 0 O y w m c X V v d D t T Z W N 0 a W 9 u M S 9 B c 3 N p Z 2 5 l Z F 9 V b m l 0 c y 9 G a W x s Z W Q g R G 9 3 b i 5 7 T G F z d C B D b 2 5 0 Y W N 0 L D d 9 J n F 1 b 3 Q 7 L C Z x d W 9 0 O 1 N l Y 3 R p b 2 4 x L 0 F z c 2 l n b m V k X 1 V u a X R z L 0 Z p b G x l Z C B E b 3 d u L n t M Y X N 0 I E F z c 2 V z c 2 1 l b n Q g U 2 N v c m U s O H 0 m c X V v d D s s J n F 1 b 3 Q 7 U 2 V j d G l v b j E v Q X N z a W d u Z W R f V W 5 p d H M v R m l s b G V k I E R v d 2 4 u e 1 V u a X Q g T G V h Z G V y L D l 9 J n F 1 b 3 Q 7 L C Z x d W 9 0 O 1 N l Y 3 R p b 2 4 x L 0 F z c 2 l n b m V k X 1 V u a X R z L 0 Z p b G x l Z C B E b 3 d u L n t D a G F y d G V y Z W Q g T 3 J n Y W 5 p e m F 0 a W 9 u I F J l c C w x M H 0 m c X V v d D s s J n F 1 b 3 Q 7 U 2 V j d G l v b j E v Q X N z a W d u Z W R f V W 5 p d H M v R m l s b G V k I E R v d 2 4 u e 0 5 l d y B V b m l 0 L D E x f S Z x d W 9 0 O y w m c X V v d D t T Z W N 0 a W 9 u M S 9 B c 3 N p Z 2 5 l Z F 9 V b m l 0 c y 9 G a W x s Z W Q g R G 9 3 b i 5 7 T m V 3 I F V u a X Q g R G F 0 Z S w x M n 0 m c X V v d D s s J n F 1 b 3 Q 7 U 2 V j d G l v b j E v Q X N z a W d u Z W R f V W 5 p d H M v R m l s b G V k I E R v d 2 4 u e 0 1 l b W J l c l 9 J R C w x N H 0 m c X V v d D s s J n F 1 b 3 Q 7 U 2 V j d G l v b j E v Q X N z a W d u Z W R f V W 5 p d H M v R m l s b G V k I E R v d 2 4 u e 0 F z c 2 l n b m V k I E N v b W 1 p c 3 N p b 2 5 l c i w x M 3 0 m c X V v d D s s J n F 1 b 3 Q 7 U 2 V j d G l v b j E v Q X N z a W d u Z W R f V W 5 p d H M v R m l s b G V k I E R v d 2 4 u e 0 V 4 c G l y Z W Q g U G 9 z a X R p b 2 4 s M T V 9 J n F 1 b 3 Q 7 L C Z x d W 9 0 O 1 N l Y 3 R p b 2 4 x L 0 F z c 2 l n b m V k X 1 V u a X R z L 0 Z p b G x l Z C B E b 3 d u L n t F e H B p c m V k I F B v c 2 l 0 a W 9 u I E R h d G U s M T Z 9 J n F 1 b 3 Q 7 L C Z x d W 9 0 O 1 N l Y 3 R p b 2 4 x L 0 F z c 2 l n b m V k X 1 V u a X R z L 0 Z p b G x l Z C B E b 3 d u L n t F e H B p c m V k I F V u a X Q s M T d 9 J n F 1 b 3 Q 7 L C Z x d W 9 0 O 1 N l Y 3 R p b 2 4 x L 0 F z c 2 l n b m V k X 1 V u a X R z L 0 Z p b G x l Z C B E b 3 d u L n t F e H B p c m V k I F V u a X Q g R G F 0 Z S w x O H 0 m c X V v d D s s J n F 1 b 3 Q 7 U 2 V j d G l v b j E v Q X N z a W d u Z W R f V W 5 p d H M v Q 2 h h b m d l Z C B U e X B l M S 5 7 V W 5 p d E 5 1 b W J l c j I s M T h 9 J n F 1 b 3 Q 7 L C Z x d W 9 0 O 1 N l Y 3 R p b 2 4 x L 0 F z c 2 l n b m V k X 1 V u a X R z L 0 F k Z G V k I E N 1 c 3 R v b T k 5 L n t V b m l x d W U s M T l 9 J n F 1 b 3 Q 7 X S w m c X V v d D t D b 2 x 1 b W 5 D b 3 V u d C Z x d W 9 0 O z o y M C w m c X V v d D t L Z X l D b 2 x 1 b W 5 O Y W 1 l c y Z x d W 9 0 O z p b X S w m c X V v d D t D b 2 x 1 b W 5 J Z G V u d G l 0 a W V z J n F 1 b 3 Q 7 O l s m c X V v d D t T Z W N 0 a W 9 u M S 9 B c 3 N p Z 2 5 l Z F 9 V b m l 0 c y 9 G a W x s Z W Q g R G 9 3 b i 5 7 Q 2 9 1 b m N p b C B O Y W 1 l L D B 9 J n F 1 b 3 Q 7 L C Z x d W 9 0 O 1 N l Y 3 R p b 2 4 x L 0 F z c 2 l n b m V k X 1 V u a X R z L 1 J l c G x h Y 2 V k I F Z h b H V l M S 5 7 R G l z d H J p Y 3 Q g T m F t Z S w x f S Z x d W 9 0 O y w m c X V v d D t T Z W N 0 a W 9 u M S 9 B c 3 N p Z 2 5 l Z F 9 V b m l 0 c y 9 G a W x s Z W Q g R G 9 3 b i 5 7 U 3 V i I E R p c 3 R y a W N 0 I E 5 h b W U s M n 0 m c X V v d D s s J n F 1 b 3 Q 7 U 2 V j d G l v b j E v Q X N z a W d u Z W R f V W 5 p d H M v Q W R k Z W Q g Q 3 V z d G 9 t M y 5 7 V W 5 p d F 9 U e X B l N C w y M n 0 m c X V v d D s s J n F 1 b 3 Q 7 U 2 V j d G l v b j E v Q X N z a W d u Z W R f V W 5 p d H M v R m l s b G V k I E R v d 2 4 u e 1 V u a X Q g T n V t Y m V y L D R 9 J n F 1 b 3 Q 7 L C Z x d W 9 0 O 1 N l Y 3 R p b 2 4 x L 0 F z c 2 l n b m V k X 1 V u a X R z L 0 Z p b G x l Z C B E b 3 d u L n t D a G F y d G V y Z W Q g T 3 J n L D Z 9 J n F 1 b 3 Q 7 L C Z x d W 9 0 O 1 N l Y 3 R p b 2 4 x L 0 F z c 2 l n b m V k X 1 V u a X R z L 0 Z p b G x l Z C B E b 3 d u L n t M Y X N 0 I E N v b n R h Y 3 Q s N 3 0 m c X V v d D s s J n F 1 b 3 Q 7 U 2 V j d G l v b j E v Q X N z a W d u Z W R f V W 5 p d H M v R m l s b G V k I E R v d 2 4 u e 0 x h c 3 Q g Q X N z Z X N z b W V u d C B T Y 2 9 y Z S w 4 f S Z x d W 9 0 O y w m c X V v d D t T Z W N 0 a W 9 u M S 9 B c 3 N p Z 2 5 l Z F 9 V b m l 0 c y 9 G a W x s Z W Q g R G 9 3 b i 5 7 V W 5 p d C B M Z W F k Z X I s O X 0 m c X V v d D s s J n F 1 b 3 Q 7 U 2 V j d G l v b j E v Q X N z a W d u Z W R f V W 5 p d H M v R m l s b G V k I E R v d 2 4 u e 0 N o Y X J 0 Z X J l Z C B P c m d h b m l 6 Y X R p b 2 4 g U m V w L D E w f S Z x d W 9 0 O y w m c X V v d D t T Z W N 0 a W 9 u M S 9 B c 3 N p Z 2 5 l Z F 9 V b m l 0 c y 9 G a W x s Z W Q g R G 9 3 b i 5 7 T m V 3 I F V u a X Q s M T F 9 J n F 1 b 3 Q 7 L C Z x d W 9 0 O 1 N l Y 3 R p b 2 4 x L 0 F z c 2 l n b m V k X 1 V u a X R z L 0 Z p b G x l Z C B E b 3 d u L n t O Z X c g V W 5 p d C B E Y X R l L D E y f S Z x d W 9 0 O y w m c X V v d D t T Z W N 0 a W 9 u M S 9 B c 3 N p Z 2 5 l Z F 9 V b m l 0 c y 9 G a W x s Z W Q g R G 9 3 b i 5 7 T W V t Y m V y X 0 l E L D E 0 f S Z x d W 9 0 O y w m c X V v d D t T Z W N 0 a W 9 u M S 9 B c 3 N p Z 2 5 l Z F 9 V b m l 0 c y 9 G a W x s Z W Q g R G 9 3 b i 5 7 Q X N z a W d u Z W Q g Q 2 9 t b W l z c 2 l v b m V y L D E z f S Z x d W 9 0 O y w m c X V v d D t T Z W N 0 a W 9 u M S 9 B c 3 N p Z 2 5 l Z F 9 V b m l 0 c y 9 G a W x s Z W Q g R G 9 3 b i 5 7 R X h w a X J l Z C B Q b 3 N p d G l v b i w x N X 0 m c X V v d D s s J n F 1 b 3 Q 7 U 2 V j d G l v b j E v Q X N z a W d u Z W R f V W 5 p d H M v R m l s b G V k I E R v d 2 4 u e 0 V 4 c G l y Z W Q g U G 9 z a X R p b 2 4 g R G F 0 Z S w x N n 0 m c X V v d D s s J n F 1 b 3 Q 7 U 2 V j d G l v b j E v Q X N z a W d u Z W R f V W 5 p d H M v R m l s b G V k I E R v d 2 4 u e 0 V 4 c G l y Z W Q g V W 5 p d C w x N 3 0 m c X V v d D s s J n F 1 b 3 Q 7 U 2 V j d G l v b j E v Q X N z a W d u Z W R f V W 5 p d H M v R m l s b G V k I E R v d 2 4 u e 0 V 4 c G l y Z W Q g V W 5 p d C B E Y X R l L D E 4 f S Z x d W 9 0 O y w m c X V v d D t T Z W N 0 a W 9 u M S 9 B c 3 N p Z 2 5 l Z F 9 V b m l 0 c y 9 D a G F u Z 2 V k I F R 5 c G U x L n t V b m l 0 T n V t Y m V y M i w x O H 0 m c X V v d D s s J n F 1 b 3 Q 7 U 2 V j d G l v b j E v Q X N z a W d u Z W R f V W 5 p d H M v Q W R k Z W Q g Q 3 V z d G 9 t O T k u e 1 V u a X F 1 Z S w x O X 0 m c X V v d D t d L C Z x d W 9 0 O 1 J l b G F 0 a W 9 u c 2 h p c E l u Z m 8 m c X V v d D s 6 W 1 1 9 I i A v P j w v U 3 R h Y m x l R W 5 0 c m l l c z 4 8 L 0 l 0 Z W 0 + P E l 0 Z W 0 + P E l 0 Z W 1 M b 2 N h d G l v b j 4 8 S X R l b V R 5 c G U + R m 9 y b X V s Y T w v S X R l b V R 5 c G U + P E l 0 Z W 1 Q Y X R o P l N l Y 3 R p b 2 4 x L 0 F z c 2 l n b m V k X 1 V u a X R z L 1 N v b H V 0 a W 9 u U G F 0 a D w v S X R l b V B h d G g + P C 9 J d G V t T G 9 j Y X R p b 2 4 + P F N 0 Y W J s Z U V u d H J p Z X M g L z 4 8 L 0 l 0 Z W 0 + P E l 0 Z W 0 + P E l 0 Z W 1 M b 2 N h d G l v b j 4 8 S X R l b V R 5 c G U + R m 9 y b X V s Y T w v S X R l b V R 5 c G U + P E l 0 Z W 1 Q Y X R o P l N l Y 3 R p b 2 4 x L 0 F z c 2 l n b m V k X 1 V u a X R z L 1 N v d X J j Z T w v S X R l b V B h d G g + P C 9 J d G V t T G 9 j Y X R p b 2 4 + P F N 0 Y W J s Z U V u d H J p Z X M g L z 4 8 L 0 l 0 Z W 0 + P E l 0 Z W 0 + P E l 0 Z W 1 M b 2 N h d G l v b j 4 8 S X R l b V R 5 c G U + R m 9 y b X V s Y T w v S X R l b V R 5 c G U + P E l 0 Z W 1 Q Y X R o P l N l Y 3 R p b 2 4 x L 0 F z c 2 l n b m V k X 1 V u a X R z L 0 Z p b H R l c m V k J T I w U m 9 3 c z I 8 L 0 l 0 Z W 1 Q Y X R o P j w v S X R l b U x v Y 2 F 0 a W 9 u P j x T d G F i b G V F b n R y a W V z I C 8 + P C 9 J d G V t P j x J d G V t P j x J d G V t T G 9 j Y X R p b 2 4 + P E l 0 Z W 1 U e X B l P k Z v c m 1 1 b G E 8 L 0 l 0 Z W 1 U e X B l P j x J d G V t U G F 0 a D 5 T Z W N 0 a W 9 u M S 9 B c 3 N p Z 2 5 l Z F 9 V b m l 0 c y 9 G a W x 0 Z X J l Z C U y M F J v d 3 M z P C 9 J d G V t U G F 0 a D 4 8 L 0 l 0 Z W 1 M b 2 N h d G l v b j 4 8 U 3 R h Y m x l R W 5 0 c m l l c y A v P j w v S X R l b T 4 8 S X R l b T 4 8 S X R l b U x v Y 2 F 0 a W 9 u P j x J d G V t V H l w Z T 5 G b 3 J t d W x h P C 9 J d G V t V H l w Z T 4 8 S X R l b V B h d G g + U 2 V j d G l v b j E v Q X N z a W d u Z W R f V W 5 p d H M v Q 2 9 t Y m l u Z W Q l M j B C a W 5 h c m l l c z w v S X R l b V B h d G g + P C 9 J d G V t T G 9 j Y X R p b 2 4 + P F N 0 Y W J s Z U V u d H J p Z X M g L z 4 8 L 0 l 0 Z W 0 + P E l 0 Z W 0 + P E l 0 Z W 1 M b 2 N h d G l v b j 4 8 S X R l b V R 5 c G U + R m 9 y b X V s Y T w v S X R l b V R 5 c G U + P E l 0 Z W 1 Q Y X R o P l N l Y 3 R p b 2 4 x L 0 F z c 2 l n b m V k X 1 V u a X R z L 0 l t c G 9 y d G V k J T I w Q 1 N W P C 9 J d G V t U G F 0 a D 4 8 L 0 l 0 Z W 1 M b 2 N h d G l v b j 4 8 U 3 R h Y m x l R W 5 0 c m l l c y A v P j w v S X R l b T 4 8 S X R l b T 4 8 S X R l b U x v Y 2 F 0 a W 9 u P j x J d G V t V H l w Z T 5 G b 3 J t d W x h P C 9 J d G V t V H l w Z T 4 8 S X R l b V B h d G g + U 2 V j d G l v b j E v Q X N z a W d u Z W R f V W 5 p d H M v U H J v b W 9 0 Z W Q l M j B I Z W F k Z X J z P C 9 J d G V t U G F 0 a D 4 8 L 0 l 0 Z W 1 M b 2 N h d G l v b j 4 8 U 3 R h Y m x l R W 5 0 c m l l c y A v P j w v S X R l b T 4 8 S X R l b T 4 8 S X R l b U x v Y 2 F 0 a W 9 u P j x J d G V t V H l w Z T 5 G b 3 J t d W x h P C 9 J d G V t V H l w Z T 4 8 S X R l b V B h d G g + U 2 V j d G l v b j E v Q X N z a W d u Z W R f V W 5 p d H M v R m l s d G V y Z W Q l M j B S b 3 d z P C 9 J d G V t U G F 0 a D 4 8 L 0 l 0 Z W 1 M b 2 N h d G l v b j 4 8 U 3 R h Y m x l R W 5 0 c m l l c y A v P j w v S X R l b T 4 8 S X R l b T 4 8 S X R l b U x v Y 2 F 0 a W 9 u P j x J d G V t V H l w Z T 5 G b 3 J t d W x h P C 9 J d G V t V H l w Z T 4 8 S X R l b V B h d G g + U 2 V j d G l v b j E v Q X N z a W d u Z W R f V W 5 p d H M v U 2 9 y d G V k J T I w U m 9 3 c z w v S X R l b V B h d G g + P C 9 J d G V t T G 9 j Y X R p b 2 4 + P F N 0 Y W J s Z U V u d H J p Z X M g L z 4 8 L 0 l 0 Z W 0 + P E l 0 Z W 0 + P E l 0 Z W 1 M b 2 N h d G l v b j 4 8 S X R l b V R 5 c G U + R m 9 y b X V s Y T w v S X R l b V R 5 c G U + P E l 0 Z W 1 Q Y X R o P l N l Y 3 R p b 2 4 x L 0 F z c 2 l n b m V k X 1 V u a X R z L 0 F k Z G V k J T I w Q 3 V z d G 9 t P C 9 J d G V t U G F 0 a D 4 8 L 0 l 0 Z W 1 M b 2 N h d G l v b j 4 8 U 3 R h Y m x l R W 5 0 c m l l c y A v P j w v S X R l b T 4 8 S X R l b T 4 8 S X R l b U x v Y 2 F 0 a W 9 u P j x J d G V t V H l w Z T 5 G b 3 J t d W x h P C 9 J d G V t V H l w Z T 4 8 S X R l b V B h d G g + U 2 V j d G l v b j E v V W 5 p d F 9 D b 2 5 0 Y W N 0 X 0 F u Y W x 5 c 2 l z L 0 R 1 c G x p Y 2 F 0 Z W Q l M j B D b 2 x 1 b W 4 8 L 0 l 0 Z W 1 Q Y X R o P j w v S X R l b U x v Y 2 F 0 a W 9 u P j x T d G F i b G V F b n R y a W V z I C 8 + P C 9 J d G V t P j x J d G V t P j x J d G V t T G 9 j Y X R p b 2 4 + P E l 0 Z W 1 U e X B l P k Z v c m 1 1 b G E 8 L 0 l 0 Z W 1 U e X B l P j x J d G V t U G F 0 a D 5 T Z W N 0 a W 9 u M S 9 V b m l 0 X 0 N v b n R h Y 3 R f Q W 5 h b H l z a X M v Q 2 h h b m d l Z C U y M F R 5 c G U y P C 9 J d G V t U G F 0 a D 4 8 L 0 l 0 Z W 1 M b 2 N h d G l v b j 4 8 U 3 R h Y m x l R W 5 0 c m l l c y A v P j w v S X R l b T 4 8 S X R l b T 4 8 S X R l b U x v Y 2 F 0 a W 9 u P j x J d G V t V H l w Z T 5 G b 3 J t d W x h P C 9 J d G V t V H l w Z T 4 8 S X R l b V B h d G g + U 2 V j d G l v b j E v V W 5 p d F 9 D b 2 5 0 Y W N 0 X 0 F u Y W x 5 c 2 l z L 0 F k Z G V k J T I w Q 3 V z d G 9 t P C 9 J d G V t U G F 0 a D 4 8 L 0 l 0 Z W 1 M b 2 N h d G l v b j 4 8 U 3 R h Y m x l R W 5 0 c m l l c y A v P j w v S X R l b T 4 8 S X R l b T 4 8 S X R l b U x v Y 2 F 0 a W 9 u P j x J d G V t V H l w Z T 5 G b 3 J t d W x h P C 9 J d G V t V H l w Z T 4 8 S X R l b V B h d G g + U 2 V j d G l v b j E v T W V y Z 2 V k P C 9 J d G V t U G F 0 a D 4 8 L 0 l 0 Z W 1 M b 2 N h d G l v b j 4 8 U 3 R h Y m x l R W 5 0 c m l l c z 4 8 R W 5 0 c n k g V H l w Z T 0 i S X N Q c m l 2 Y X R l I i B W Y W x 1 Z T 0 i b D A 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G a W x s Q 2 9 s d W 1 u V H l w Z X M i I F Z h b H V l P S J z Q m d Z R 0 F B T U d C Z 2 t E Q X d N R E F 3 T U R B d 0 1 E Q X d N R E F 3 T U R B d 0 1 E Q X d N R E F 3 T U R C Z 0 F H Q U F V R y I g L z 4 8 R W 5 0 c n k g V H l w Z T 0 i R m l s b G V k Q 2 9 t c G x l d G V S Z X N 1 b H R U b 1 d v c m t z a G V l d C I g V m F s d W U 9 I m w w I i A v P j x F b n R y e S B U e X B l P S J G a W x s R X J y b 3 J D b 3 V u d C I g V m F s d W U 9 I m w w I i A v P j x F b n R y e S B U e X B l P S J S Z X N 1 b H R U e X B l I i B W Y W x 1 Z T 0 i c 1 R h Y m x l I i A v P j x F b n R y e S B U e X B l P S J R d W V y e U l E I i B W Y W x 1 Z T 0 i c z I 2 M z h k Y W I 2 L T M 5 O T A t N D c x O S 1 i M 2 M 5 L W Z m N j R j N z F h Y j c x Y S I g L z 4 8 R W 5 0 c n k g V H l w Z T 0 i R m l s b E x h c 3 R V c G R h d G V k I i B W Y W x 1 Z T 0 i Z D I w M j E t M T E t M T h U M D E 6 M T Q 6 N T A u N D Y 3 O D g y N 1 o i I C 8 + P E V u d H J 5 I F R 5 c G U 9 I k Z p b G x F c n J v c k N v Z G U i I F Z h b H V l P S J z V W 5 r b m 9 3 b i I g L z 4 8 R W 5 0 c n k g V H l w Z T 0 i Q n V m Z m V y T m V 4 d F J l Z n J l c 2 g i I F Z h b H V l P S J s M S I g L z 4 8 R W 5 0 c n k g V H l w Z T 0 i R m l s b E N v b H V t b k 5 h b W V z I i B W Y W x 1 Z T 0 i c 1 s m c X V v d D t D b 3 V u Y 2 l s I E 5 h b W U m c X V v d D s s J n F 1 b 3 Q 7 R G l z d H J p Y 3 Q g T m F t Z S Z x d W 9 0 O y w m c X V v d D t T d W J E a X N 0 c m l j d C B O Y W 1 l J n F 1 b 3 Q 7 L C Z x d W 9 0 O 1 V u a X Q g V H l w Z S Z x d W 9 0 O y w m c X V v d D t V b m l 0 I E 5 1 b W J l c i Z x d W 9 0 O y w m c X V v d D t D a G F y d G V y I E 9 y Z y Z x d W 9 0 O y w m c X V v d D t O Z X c g V W 5 p d C Z x d W 9 0 O y w m c X V v d D t O Z X c g V W 5 p d C B E Y X R l J n F 1 b 3 Q 7 L C Z x d W 9 0 O 0 p h b i B T a W 1 w b G U m c X V v d D s s J n F 1 b 3 Q 7 S m F u I E R l d G F p b G V k J n F 1 b 3 Q 7 L C Z x d W 9 0 O 0 Z l Y i B T a W 1 w b G U m c X V v d D s s J n F 1 b 3 Q 7 R m V i I E R l d G F p b G V k J n F 1 b 3 Q 7 L C Z x d W 9 0 O 0 1 h c i B T a W 1 w b G U m c X V v d D s s J n F 1 b 3 Q 7 T W F y I E R l d G F p b G V k J n F 1 b 3 Q 7 L C Z x d W 9 0 O 0 F w c i B T a W 1 w b G U m c X V v d D s s J n F 1 b 3 Q 7 Q X B y I E R l d G F p b G V k J n F 1 b 3 Q 7 L C Z x d W 9 0 O 0 1 h e S B T a W 1 w b G U m c X V v d D s s J n F 1 b 3 Q 7 T W F 5 I E R l d G F p b G V k J n F 1 b 3 Q 7 L C Z x d W 9 0 O 0 p 1 b i B T a W 1 w b G U m c X V v d D s s J n F 1 b 3 Q 7 S n V u I E R l d G F p b G V k J n F 1 b 3 Q 7 L C Z x d W 9 0 O 0 p 1 b C B T a W 1 w b G U m c X V v d D s s J n F 1 b 3 Q 7 S n V s I E R l d G F p b G V k J n F 1 b 3 Q 7 L C Z x d W 9 0 O 0 F 1 Z y B T a W 1 w b G U m c X V v d D s s J n F 1 b 3 Q 7 Q X V n I E R l d G F p b G V k J n F 1 b 3 Q 7 L C Z x d W 9 0 O 1 N l c C B T a W 1 w b G U m c X V v d D s s J n F 1 b 3 Q 7 U 2 V w I E R l d G F p b G V k J n F 1 b 3 Q 7 L C Z x d W 9 0 O 0 9 j d C B T a W 1 w b G U m c X V v d D s s J n F 1 b 3 Q 7 T 2 N 0 I E R l d G F p b G V k J n F 1 b 3 Q 7 L C Z x d W 9 0 O 0 5 v d i B T a W 1 w b G U m c X V v d D s s J n F 1 b 3 Q 7 T m 9 2 I E R l d G F p b G V k J n F 1 b 3 Q 7 L C Z x d W 9 0 O 0 R l Y y B T a W 1 w b G U m c X V v d D s s J n F 1 b 3 Q 7 R G V j I E R l d G F p b G V k J n F 1 b 3 Q 7 L C Z x d W 9 0 O 1 R v d G F s J n F 1 b 3 Q 7 L C Z x d W 9 0 O 1 V u a X Q g T n V t Y m V y I C 0 g Q 2 9 w e S Z x d W 9 0 O y w m c X V v d D t V b m l x d W U m c X V v d D s s J n F 1 b 3 Q 7 S W 5 k Z X g m c X V v d D s s J n F 1 b 3 Q 7 U G F k Z G V k S W 5 k Z X g m c X V v d D s s J n F 1 b 3 Q 7 V W 5 p d E t l e S Z x d W 9 0 O y w m c X V v d D t O Z X d D b 2 x 1 b W 4 u Q X N z a W d u Z W Q g Q 2 9 t b W l z c 2 l v b m V y J n F 1 b 3 Q 7 X S I g L z 4 8 R W 5 0 c n k g V H l w Z T 0 i R m l s b E N v d W 5 0 I i B W Y W x 1 Z T 0 i b D U 2 N y I g L z 4 8 R W 5 0 c n k g V H l w Z T 0 i R m l s b F N 0 Y X R 1 c y I g V m F s d W U 9 I n N D b 2 1 w b G V 0 Z S I g L z 4 8 R W 5 0 c n k g V H l w Z T 0 i Q W R k Z W R U b 0 R h d G F N b 2 R l b C I g V m F s d W U 9 I m w x I i A v P j x F b n R y e S B U e X B l P S J S Z W x h d G l v b n N o a X B J b m Z v Q 2 9 u d G F p b m V y I i B W Y W x 1 Z T 0 i c 3 s m c X V v d D t j b 2 x 1 b W 5 D b 3 V u d C Z x d W 9 0 O z o z O S w m c X V v d D t r Z X l D b 2 x 1 b W 5 O Y W 1 l c y Z x d W 9 0 O z p b X S w m c X V v d D t x d W V y e V J l b G F 0 a W 9 u c 2 h p c H M m c X V v d D s 6 W 3 s m c X V v d D t r Z X l D b 2 x 1 b W 5 D b 3 V u d C Z x d W 9 0 O z o x L C Z x d W 9 0 O 2 t l e U N v b H V t b i Z x d W 9 0 O z o z N C w m c X V v d D t v d G h l c k t l e U N v b H V t b k l k Z W 5 0 a X R 5 J n F 1 b 3 Q 7 O i Z x d W 9 0 O 1 N l Y 3 R p b 2 4 x L 0 F z c 2 l n b m V k X 1 V u a X R z L 0 F k Z G V k I E N 1 c 3 R v b T k 5 L n t V b m l x d W U s M T l 9 J n F 1 b 3 Q 7 L C Z x d W 9 0 O 0 t l e U N v b H V t b k N v d W 5 0 J n F 1 b 3 Q 7 O j F 9 X S w m c X V v d D t j b 2 x 1 b W 5 J Z G V u d G l 0 a W V z J n F 1 b 3 Q 7 O l s m c X V v d D t T Z W N 0 a W 9 u M S 9 V b m l 0 X 0 N v b n R h Y 3 R f Q W 5 h b H l z a X M v Q W R k Z W Q g S W 5 k Z X g u e 0 N v d W 5 j a W w g T m F t Z S w w f S Z x d W 9 0 O y w m c X V v d D t T Z W N 0 a W 9 u M S 9 V b m l 0 X 0 N v b n R h Y 3 R f Q W 5 h b H l z a X M v Q W R k Z W Q g S W 5 k Z X g u e 0 R p c 3 R y a W N 0 I E 5 h b W U s M X 0 m c X V v d D s s J n F 1 b 3 Q 7 U 2 V j d G l v b j E v V W 5 p d F 9 D b 2 5 0 Y W N 0 X 0 F u Y W x 5 c 2 l z L 0 F k Z G V k I E l u Z G V 4 L n t T d W J E a X N 0 c m l j d C B O Y W 1 l L D J 9 J n F 1 b 3 Q 7 L C Z x d W 9 0 O 1 N l Y 3 R p b 2 4 x L 1 V u a X R f Q 2 9 u d G F j d F 9 B b m F s e X N p c y 9 B Z G R l Z C B J b m R l e C 5 7 V W 5 p d C B U e X B l L D N 9 J n F 1 b 3 Q 7 L C Z x d W 9 0 O 1 N l Y 3 R p b 2 4 x L 1 V u a X R f Q 2 9 u d G F j d F 9 B b m F s e X N p c y 9 B Z G R l Z C B J b m R l e C 5 7 V W 5 p d C B O d W 1 i Z X I s N H 0 m c X V v d D s s J n F 1 b 3 Q 7 U 2 V j d G l v b j E v V W 5 p d F 9 D b 2 5 0 Y W N 0 X 0 F u Y W x 5 c 2 l z L 0 F k Z G V k I E l u Z G V 4 L n t D a G F y d G V y I E 9 y Z y w 1 f S Z x d W 9 0 O y w m c X V v d D t T Z W N 0 a W 9 u M S 9 V b m l 0 X 0 N v b n R h Y 3 R f Q W 5 h b H l z a X M v Q W R k Z W Q g S W 5 k Z X g u e 0 5 l d y B V b m l 0 L D Z 9 J n F 1 b 3 Q 7 L C Z x d W 9 0 O 1 N l Y 3 R p b 2 4 x L 1 V u a X R f Q 2 9 u d G F j d F 9 B b m F s e X N p c y 9 B Z G R l Z C B J b m R l e C 5 7 T m V 3 I F V u a X Q g R G F 0 Z S w 3 f S Z x d W 9 0 O y w m c X V v d D t T Z W N 0 a W 9 u M S 9 V b m l 0 X 0 N v b n R h Y 3 R f Q W 5 h b H l z a X M v Q W R k Z W Q g S W 5 k Z X g u e 0 p h b i B T a W 1 w b G U s O H 0 m c X V v d D s s J n F 1 b 3 Q 7 U 2 V j d G l v b j E v V W 5 p d F 9 D b 2 5 0 Y W N 0 X 0 F u Y W x 5 c 2 l z L 0 F k Z G V k I E l u Z G V 4 L n t K Y W 4 g R G V 0 Y W l s Z W Q s O X 0 m c X V v d D s s J n F 1 b 3 Q 7 U 2 V j d G l v b j E v V W 5 p d F 9 D b 2 5 0 Y W N 0 X 0 F u Y W x 5 c 2 l z L 0 F k Z G V k I E l u Z G V 4 L n t G Z W I g U 2 l t c G x l L D E w f S Z x d W 9 0 O y w m c X V v d D t T Z W N 0 a W 9 u M S 9 V b m l 0 X 0 N v b n R h Y 3 R f Q W 5 h b H l z a X M v Q W R k Z W Q g S W 5 k Z X g u e 0 Z l Y i B E Z X R h a W x l Z C w x M X 0 m c X V v d D s s J n F 1 b 3 Q 7 U 2 V j d G l v b j E v V W 5 p d F 9 D b 2 5 0 Y W N 0 X 0 F u Y W x 5 c 2 l z L 0 F k Z G V k I E l u Z G V 4 L n t N Y X I g U 2 l t c G x l L D E y f S Z x d W 9 0 O y w m c X V v d D t T Z W N 0 a W 9 u M S 9 V b m l 0 X 0 N v b n R h Y 3 R f Q W 5 h b H l z a X M v Q W R k Z W Q g S W 5 k Z X g u e 0 1 h c i B E Z X R h a W x l Z C w x M 3 0 m c X V v d D s s J n F 1 b 3 Q 7 U 2 V j d G l v b j E v V W 5 p d F 9 D b 2 5 0 Y W N 0 X 0 F u Y W x 5 c 2 l z L 0 F k Z G V k I E l u Z G V 4 L n t B c H I g U 2 l t c G x l L D E 0 f S Z x d W 9 0 O y w m c X V v d D t T Z W N 0 a W 9 u M S 9 V b m l 0 X 0 N v b n R h Y 3 R f Q W 5 h b H l z a X M v Q W R k Z W Q g S W 5 k Z X g u e 0 F w c i B E Z X R h a W x l Z C w x N X 0 m c X V v d D s s J n F 1 b 3 Q 7 U 2 V j d G l v b j E v V W 5 p d F 9 D b 2 5 0 Y W N 0 X 0 F u Y W x 5 c 2 l z L 0 F k Z G V k I E l u Z G V 4 L n t N Y X k g U 2 l t c G x l L D E 2 f S Z x d W 9 0 O y w m c X V v d D t T Z W N 0 a W 9 u M S 9 V b m l 0 X 0 N v b n R h Y 3 R f Q W 5 h b H l z a X M v Q W R k Z W Q g S W 5 k Z X g u e 0 1 h e S B E Z X R h a W x l Z C w x N 3 0 m c X V v d D s s J n F 1 b 3 Q 7 U 2 V j d G l v b j E v V W 5 p d F 9 D b 2 5 0 Y W N 0 X 0 F u Y W x 5 c 2 l z L 0 F k Z G V k I E l u Z G V 4 L n t K d W 4 g U 2 l t c G x l L D E 4 f S Z x d W 9 0 O y w m c X V v d D t T Z W N 0 a W 9 u M S 9 V b m l 0 X 0 N v b n R h Y 3 R f Q W 5 h b H l z a X M v Q W R k Z W Q g S W 5 k Z X g u e 0 p 1 b i B E Z X R h a W x l Z C w x O X 0 m c X V v d D s s J n F 1 b 3 Q 7 U 2 V j d G l v b j E v V W 5 p d F 9 D b 2 5 0 Y W N 0 X 0 F u Y W x 5 c 2 l z L 0 F k Z G V k I E l u Z G V 4 L n t K d W w g U 2 l t c G x l L D I w f S Z x d W 9 0 O y w m c X V v d D t T Z W N 0 a W 9 u M S 9 V b m l 0 X 0 N v b n R h Y 3 R f Q W 5 h b H l z a X M v Q W R k Z W Q g S W 5 k Z X g u e 0 p 1 b C B E Z X R h a W x l Z C w y M X 0 m c X V v d D s s J n F 1 b 3 Q 7 U 2 V j d G l v b j E v V W 5 p d F 9 D b 2 5 0 Y W N 0 X 0 F u Y W x 5 c 2 l z L 0 F k Z G V k I E l u Z G V 4 L n t B d W c g U 2 l t c G x l L D I y f S Z x d W 9 0 O y w m c X V v d D t T Z W N 0 a W 9 u M S 9 V b m l 0 X 0 N v b n R h Y 3 R f Q W 5 h b H l z a X M v Q W R k Z W Q g S W 5 k Z X g u e 0 F 1 Z y B E Z X R h a W x l Z C w y M 3 0 m c X V v d D s s J n F 1 b 3 Q 7 U 2 V j d G l v b j E v V W 5 p d F 9 D b 2 5 0 Y W N 0 X 0 F u Y W x 5 c 2 l z L 0 F k Z G V k I E l u Z G V 4 L n t T Z X A g U 2 l t c G x l L D I 0 f S Z x d W 9 0 O y w m c X V v d D t T Z W N 0 a W 9 u M S 9 V b m l 0 X 0 N v b n R h Y 3 R f Q W 5 h b H l z a X M v Q W R k Z W Q g S W 5 k Z X g u e 1 N l c C B E Z X R h a W x l Z C w y N X 0 m c X V v d D s s J n F 1 b 3 Q 7 U 2 V j d G l v b j E v V W 5 p d F 9 D b 2 5 0 Y W N 0 X 0 F u Y W x 5 c 2 l z L 0 F k Z G V k I E l u Z G V 4 L n t P Y 3 Q g U 2 l t c G x l L D I 2 f S Z x d W 9 0 O y w m c X V v d D t T Z W N 0 a W 9 u M S 9 V b m l 0 X 0 N v b n R h Y 3 R f Q W 5 h b H l z a X M v Q W R k Z W Q g S W 5 k Z X g u e 0 9 j d C B E Z X R h a W x l Z C w y N 3 0 m c X V v d D s s J n F 1 b 3 Q 7 U 2 V j d G l v b j E v V W 5 p d F 9 D b 2 5 0 Y W N 0 X 0 F u Y W x 5 c 2 l z L 0 F k Z G V k I E l u Z G V 4 L n t O b 3 Y g U 2 l t c G x l L D I 4 f S Z x d W 9 0 O y w m c X V v d D t T Z W N 0 a W 9 u M S 9 V b m l 0 X 0 N v b n R h Y 3 R f Q W 5 h b H l z a X M v Q W R k Z W Q g S W 5 k Z X g u e 0 5 v d i B E Z X R h a W x l Z C w y O X 0 m c X V v d D s s J n F 1 b 3 Q 7 U 2 V j d G l v b j E v V W 5 p d F 9 D b 2 5 0 Y W N 0 X 0 F u Y W x 5 c 2 l z L 0 F k Z G V k I E l u Z G V 4 L n t E Z W M g U 2 l t c G x l L D M w f S Z x d W 9 0 O y w m c X V v d D t T Z W N 0 a W 9 u M S 9 V b m l 0 X 0 N v b n R h Y 3 R f Q W 5 h b H l z a X M v Q W R k Z W Q g S W 5 k Z X g u e 0 R l Y y B E Z X R h a W x l Z C w z M X 0 m c X V v d D s s J n F 1 b 3 Q 7 U 2 V j d G l v b j E v V W 5 p d F 9 D b 2 5 0 Y W N 0 X 0 F u Y W x 5 c 2 l z L 0 F k Z G V k I E l u Z G V 4 L n t U b 3 R h b C w z M n 0 m c X V v d D s s J n F 1 b 3 Q 7 U 2 V j d G l v b j E v V W 5 p d F 9 D b 2 5 0 Y W N 0 X 0 F u Y W x 5 c 2 l z L 0 F k Z G V k I E l u Z G V 4 L n t V b m l 0 I E 5 1 b W J l c i A t I E N v c H k s M z N 9 J n F 1 b 3 Q 7 L C Z x d W 9 0 O 1 N l Y 3 R p b 2 4 x L 1 V u a X R f Q 2 9 u d G F j d F 9 B b m F s e X N p c y 9 B Z G R l Z C B J b m R l e C 5 7 V W 5 p c X V l L D M 0 f S Z x d W 9 0 O y w m c X V v d D t T Z W N 0 a W 9 u M S 9 V b m l 0 X 0 N v b n R h Y 3 R f Q W 5 h b H l z a X M v Q 2 h h b m d l Z C B U e X B l L n t J b m R l e C w z N X 0 m c X V v d D s s J n F 1 b 3 Q 7 U 2 V j d G l v b j E v V W 5 p d F 9 D b 2 5 0 Y W N 0 X 0 F u Y W x 5 c 2 l z L 0 F k Z G V k I E N 1 c 3 R v b T Q u e 1 B h Z G R l Z E l u Z G V 4 L D M 2 f S Z x d W 9 0 O y w m c X V v d D t T Z W N 0 a W 9 u M S 9 V b m l 0 X 0 N v b n R h Y 3 R f Q W 5 h b H l z a X M v Q 2 h h b m d l Z C B U e X B l M y 5 7 V W 5 p d E t l e S w z N 3 0 m c X V v d D s s J n F 1 b 3 Q 7 U 2 V j d G l v b j E v T W V y Z 2 V k L 1 J l c G x h Y 2 V k I F Z h b H V l L n t O Z X d D b 2 x 1 b W 4 u Q X N z a W d u Z W Q g Q 2 9 t b W l z c 2 l v b m V y L D M 4 f S Z x d W 9 0 O 1 0 s J n F 1 b 3 Q 7 Q 2 9 s d W 1 u Q 2 9 1 b n Q m c X V v d D s 6 M z k s J n F 1 b 3 Q 7 S 2 V 5 Q 2 9 s d W 1 u T m F t Z X M m c X V v d D s 6 W 1 0 s J n F 1 b 3 Q 7 Q 2 9 s d W 1 u S W R l b n R p d G l l c y Z x d W 9 0 O z p b J n F 1 b 3 Q 7 U 2 V j d G l v b j E v V W 5 p d F 9 D b 2 5 0 Y W N 0 X 0 F u Y W x 5 c 2 l z L 0 F k Z G V k I E l u Z G V 4 L n t D b 3 V u Y 2 l s I E 5 h b W U s M H 0 m c X V v d D s s J n F 1 b 3 Q 7 U 2 V j d G l v b j E v V W 5 p d F 9 D b 2 5 0 Y W N 0 X 0 F u Y W x 5 c 2 l z L 0 F k Z G V k I E l u Z G V 4 L n t E a X N 0 c m l j d C B O Y W 1 l L D F 9 J n F 1 b 3 Q 7 L C Z x d W 9 0 O 1 N l Y 3 R p b 2 4 x L 1 V u a X R f Q 2 9 u d G F j d F 9 B b m F s e X N p c y 9 B Z G R l Z C B J b m R l e C 5 7 U 3 V i R G l z d H J p Y 3 Q g T m F t Z S w y f S Z x d W 9 0 O y w m c X V v d D t T Z W N 0 a W 9 u M S 9 V b m l 0 X 0 N v b n R h Y 3 R f Q W 5 h b H l z a X M v Q W R k Z W Q g S W 5 k Z X g u e 1 V u a X Q g V H l w Z S w z f S Z x d W 9 0 O y w m c X V v d D t T Z W N 0 a W 9 u M S 9 V b m l 0 X 0 N v b n R h Y 3 R f Q W 5 h b H l z a X M v Q W R k Z W Q g S W 5 k Z X g u e 1 V u a X Q g T n V t Y m V y L D R 9 J n F 1 b 3 Q 7 L C Z x d W 9 0 O 1 N l Y 3 R p b 2 4 x L 1 V u a X R f Q 2 9 u d G F j d F 9 B b m F s e X N p c y 9 B Z G R l Z C B J b m R l e C 5 7 Q 2 h h c n R l c i B P c m c s N X 0 m c X V v d D s s J n F 1 b 3 Q 7 U 2 V j d G l v b j E v V W 5 p d F 9 D b 2 5 0 Y W N 0 X 0 F u Y W x 5 c 2 l z L 0 F k Z G V k I E l u Z G V 4 L n t O Z X c g V W 5 p d C w 2 f S Z x d W 9 0 O y w m c X V v d D t T Z W N 0 a W 9 u M S 9 V b m l 0 X 0 N v b n R h Y 3 R f Q W 5 h b H l z a X M v Q W R k Z W Q g S W 5 k Z X g u e 0 5 l d y B V b m l 0 I E R h d G U s N 3 0 m c X V v d D s s J n F 1 b 3 Q 7 U 2 V j d G l v b j E v V W 5 p d F 9 D b 2 5 0 Y W N 0 X 0 F u Y W x 5 c 2 l z L 0 F k Z G V k I E l u Z G V 4 L n t K Y W 4 g U 2 l t c G x l L D h 9 J n F 1 b 3 Q 7 L C Z x d W 9 0 O 1 N l Y 3 R p b 2 4 x L 1 V u a X R f Q 2 9 u d G F j d F 9 B b m F s e X N p c y 9 B Z G R l Z C B J b m R l e C 5 7 S m F u I E R l d G F p b G V k L D l 9 J n F 1 b 3 Q 7 L C Z x d W 9 0 O 1 N l Y 3 R p b 2 4 x L 1 V u a X R f Q 2 9 u d G F j d F 9 B b m F s e X N p c y 9 B Z G R l Z C B J b m R l e C 5 7 R m V i I F N p b X B s Z S w x M H 0 m c X V v d D s s J n F 1 b 3 Q 7 U 2 V j d G l v b j E v V W 5 p d F 9 D b 2 5 0 Y W N 0 X 0 F u Y W x 5 c 2 l z L 0 F k Z G V k I E l u Z G V 4 L n t G Z W I g R G V 0 Y W l s Z W Q s M T F 9 J n F 1 b 3 Q 7 L C Z x d W 9 0 O 1 N l Y 3 R p b 2 4 x L 1 V u a X R f Q 2 9 u d G F j d F 9 B b m F s e X N p c y 9 B Z G R l Z C B J b m R l e C 5 7 T W F y I F N p b X B s Z S w x M n 0 m c X V v d D s s J n F 1 b 3 Q 7 U 2 V j d G l v b j E v V W 5 p d F 9 D b 2 5 0 Y W N 0 X 0 F u Y W x 5 c 2 l z L 0 F k Z G V k I E l u Z G V 4 L n t N Y X I g R G V 0 Y W l s Z W Q s M T N 9 J n F 1 b 3 Q 7 L C Z x d W 9 0 O 1 N l Y 3 R p b 2 4 x L 1 V u a X R f Q 2 9 u d G F j d F 9 B b m F s e X N p c y 9 B Z G R l Z C B J b m R l e C 5 7 Q X B y I F N p b X B s Z S w x N H 0 m c X V v d D s s J n F 1 b 3 Q 7 U 2 V j d G l v b j E v V W 5 p d F 9 D b 2 5 0 Y W N 0 X 0 F u Y W x 5 c 2 l z L 0 F k Z G V k I E l u Z G V 4 L n t B c H I g R G V 0 Y W l s Z W Q s M T V 9 J n F 1 b 3 Q 7 L C Z x d W 9 0 O 1 N l Y 3 R p b 2 4 x L 1 V u a X R f Q 2 9 u d G F j d F 9 B b m F s e X N p c y 9 B Z G R l Z C B J b m R l e C 5 7 T W F 5 I F N p b X B s Z S w x N n 0 m c X V v d D s s J n F 1 b 3 Q 7 U 2 V j d G l v b j E v V W 5 p d F 9 D b 2 5 0 Y W N 0 X 0 F u Y W x 5 c 2 l z L 0 F k Z G V k I E l u Z G V 4 L n t N Y X k g R G V 0 Y W l s Z W Q s M T d 9 J n F 1 b 3 Q 7 L C Z x d W 9 0 O 1 N l Y 3 R p b 2 4 x L 1 V u a X R f Q 2 9 u d G F j d F 9 B b m F s e X N p c y 9 B Z G R l Z C B J b m R l e C 5 7 S n V u I F N p b X B s Z S w x O H 0 m c X V v d D s s J n F 1 b 3 Q 7 U 2 V j d G l v b j E v V W 5 p d F 9 D b 2 5 0 Y W N 0 X 0 F u Y W x 5 c 2 l z L 0 F k Z G V k I E l u Z G V 4 L n t K d W 4 g R G V 0 Y W l s Z W Q s M T l 9 J n F 1 b 3 Q 7 L C Z x d W 9 0 O 1 N l Y 3 R p b 2 4 x L 1 V u a X R f Q 2 9 u d G F j d F 9 B b m F s e X N p c y 9 B Z G R l Z C B J b m R l e C 5 7 S n V s I F N p b X B s Z S w y M H 0 m c X V v d D s s J n F 1 b 3 Q 7 U 2 V j d G l v b j E v V W 5 p d F 9 D b 2 5 0 Y W N 0 X 0 F u Y W x 5 c 2 l z L 0 F k Z G V k I E l u Z G V 4 L n t K d W w g R G V 0 Y W l s Z W Q s M j F 9 J n F 1 b 3 Q 7 L C Z x d W 9 0 O 1 N l Y 3 R p b 2 4 x L 1 V u a X R f Q 2 9 u d G F j d F 9 B b m F s e X N p c y 9 B Z G R l Z C B J b m R l e C 5 7 Q X V n I F N p b X B s Z S w y M n 0 m c X V v d D s s J n F 1 b 3 Q 7 U 2 V j d G l v b j E v V W 5 p d F 9 D b 2 5 0 Y W N 0 X 0 F u Y W x 5 c 2 l z L 0 F k Z G V k I E l u Z G V 4 L n t B d W c g R G V 0 Y W l s Z W Q s M j N 9 J n F 1 b 3 Q 7 L C Z x d W 9 0 O 1 N l Y 3 R p b 2 4 x L 1 V u a X R f Q 2 9 u d G F j d F 9 B b m F s e X N p c y 9 B Z G R l Z C B J b m R l e C 5 7 U 2 V w I F N p b X B s Z S w y N H 0 m c X V v d D s s J n F 1 b 3 Q 7 U 2 V j d G l v b j E v V W 5 p d F 9 D b 2 5 0 Y W N 0 X 0 F u Y W x 5 c 2 l z L 0 F k Z G V k I E l u Z G V 4 L n t T Z X A g R G V 0 Y W l s Z W Q s M j V 9 J n F 1 b 3 Q 7 L C Z x d W 9 0 O 1 N l Y 3 R p b 2 4 x L 1 V u a X R f Q 2 9 u d G F j d F 9 B b m F s e X N p c y 9 B Z G R l Z C B J b m R l e C 5 7 T 2 N 0 I F N p b X B s Z S w y N n 0 m c X V v d D s s J n F 1 b 3 Q 7 U 2 V j d G l v b j E v V W 5 p d F 9 D b 2 5 0 Y W N 0 X 0 F u Y W x 5 c 2 l z L 0 F k Z G V k I E l u Z G V 4 L n t P Y 3 Q g R G V 0 Y W l s Z W Q s M j d 9 J n F 1 b 3 Q 7 L C Z x d W 9 0 O 1 N l Y 3 R p b 2 4 x L 1 V u a X R f Q 2 9 u d G F j d F 9 B b m F s e X N p c y 9 B Z G R l Z C B J b m R l e C 5 7 T m 9 2 I F N p b X B s Z S w y O H 0 m c X V v d D s s J n F 1 b 3 Q 7 U 2 V j d G l v b j E v V W 5 p d F 9 D b 2 5 0 Y W N 0 X 0 F u Y W x 5 c 2 l z L 0 F k Z G V k I E l u Z G V 4 L n t O b 3 Y g R G V 0 Y W l s Z W Q s M j l 9 J n F 1 b 3 Q 7 L C Z x d W 9 0 O 1 N l Y 3 R p b 2 4 x L 1 V u a X R f Q 2 9 u d G F j d F 9 B b m F s e X N p c y 9 B Z G R l Z C B J b m R l e C 5 7 R G V j I F N p b X B s Z S w z M H 0 m c X V v d D s s J n F 1 b 3 Q 7 U 2 V j d G l v b j E v V W 5 p d F 9 D b 2 5 0 Y W N 0 X 0 F u Y W x 5 c 2 l z L 0 F k Z G V k I E l u Z G V 4 L n t E Z W M g R G V 0 Y W l s Z W Q s M z F 9 J n F 1 b 3 Q 7 L C Z x d W 9 0 O 1 N l Y 3 R p b 2 4 x L 1 V u a X R f Q 2 9 u d G F j d F 9 B b m F s e X N p c y 9 B Z G R l Z C B J b m R l e C 5 7 V G 9 0 Y W w s M z J 9 J n F 1 b 3 Q 7 L C Z x d W 9 0 O 1 N l Y 3 R p b 2 4 x L 1 V u a X R f Q 2 9 u d G F j d F 9 B b m F s e X N p c y 9 B Z G R l Z C B J b m R l e C 5 7 V W 5 p d C B O d W 1 i Z X I g L S B D b 3 B 5 L D M z f S Z x d W 9 0 O y w m c X V v d D t T Z W N 0 a W 9 u M S 9 V b m l 0 X 0 N v b n R h Y 3 R f Q W 5 h b H l z a X M v Q W R k Z W Q g S W 5 k Z X g u e 1 V u a X F 1 Z S w z N H 0 m c X V v d D s s J n F 1 b 3 Q 7 U 2 V j d G l v b j E v V W 5 p d F 9 D b 2 5 0 Y W N 0 X 0 F u Y W x 5 c 2 l z L 0 N o Y W 5 n Z W Q g V H l w Z S 5 7 S W 5 k Z X g s M z V 9 J n F 1 b 3 Q 7 L C Z x d W 9 0 O 1 N l Y 3 R p b 2 4 x L 1 V u a X R f Q 2 9 u d G F j d F 9 B b m F s e X N p c y 9 B Z G R l Z C B D d X N 0 b 2 0 0 L n t Q Y W R k Z W R J b m R l e C w z N n 0 m c X V v d D s s J n F 1 b 3 Q 7 U 2 V j d G l v b j E v V W 5 p d F 9 D b 2 5 0 Y W N 0 X 0 F u Y W x 5 c 2 l z L 0 N o Y W 5 n Z W Q g V H l w Z T M u e 1 V u a X R L Z X k s M z d 9 J n F 1 b 3 Q 7 L C Z x d W 9 0 O 1 N l Y 3 R p b 2 4 x L 0 1 l c m d l Z C 9 S Z X B s Y W N l Z C B W Y W x 1 Z S 5 7 T m V 3 Q 2 9 s d W 1 u L k F z c 2 l n b m V k I E N v b W 1 p c 3 N p b 2 5 l c i w z O H 0 m c X V v d D t d L C Z x d W 9 0 O 1 J l b G F 0 a W 9 u c 2 h p c E l u Z m 8 m c X V v d D s 6 W 3 s m c X V v d D t r Z X l D b 2 x 1 b W 5 D b 3 V u d C Z x d W 9 0 O z o x L C Z x d W 9 0 O 2 t l e U N v b H V t b i Z x d W 9 0 O z o z N C w m c X V v d D t v d G h l c k t l e U N v b H V t b k l k Z W 5 0 a X R 5 J n F 1 b 3 Q 7 O i Z x d W 9 0 O 1 N l Y 3 R p b 2 4 x L 0 F z c 2 l n b m V k X 1 V u a X R z L 0 F k Z G V k I E N 1 c 3 R v b T k 5 L n t V b m l x d W U s M T l 9 J n F 1 b 3 Q 7 L C Z x d W 9 0 O 0 t l e U N v b H V t b k N v d W 5 0 J n F 1 b 3 Q 7 O j F 9 X X 0 i I C 8 + P C 9 T d G F i b G V F b n R y a W V z P j w v S X R l b T 4 8 S X R l b T 4 8 S X R l b U x v Y 2 F 0 a W 9 u P j x J d G V t V H l w Z T 5 G b 3 J t d W x h P C 9 J d G V t V H l w Z T 4 8 S X R l b V B h d G g + U 2 V j d G l v b j E v T W V y Z 2 V k L 1 N v d X J j Z T w v S X R l b V B h d G g + P C 9 J d G V t T G 9 j Y X R p b 2 4 + P F N 0 Y W J s Z U V u d H J p Z X M g L z 4 8 L 0 l 0 Z W 0 + P E l 0 Z W 0 + P E l 0 Z W 1 M b 2 N h d G l v b j 4 8 S X R l b V R 5 c G U + R m 9 y b X V s Y T w v S X R l b V R 5 c G U + P E l 0 Z W 1 Q Y X R o P l N l Y 3 R p b 2 4 x L 0 1 l c m d l Z C 9 F e H B h b m R l Z C U y M E 5 l d 0 N v b H V t b j w v S X R l b V B h d G g + P C 9 J d G V t T G 9 j Y X R p b 2 4 + P F N 0 Y W J s Z U V u d H J p Z X M g L z 4 8 L 0 l 0 Z W 0 + P E l 0 Z W 0 + P E l 0 Z W 1 M b 2 N h d G l v b j 4 8 S X R l b V R 5 c G U + R m 9 y b X V s Y T w v S X R l b V R 5 c G U + P E l 0 Z W 1 Q Y X R o P l N l Y 3 R p b 2 4 x L 0 1 l c m d l Z C 9 S Z X B s Y W N l Z C U y M F Z h b H V l P C 9 J d G V t U G F 0 a D 4 8 L 0 l 0 Z W 1 M b 2 N h d G l v b j 4 8 U 3 R h Y m x l R W 5 0 c m l l c y A v P j w v S X R l b T 4 8 S X R l b T 4 8 S X R l b U x v Y 2 F 0 a W 9 u P j x J d G V t V H l w Z T 5 G b 3 J t d W x h P C 9 J d G V t V H l w Z T 4 8 S X R l b V B h d G g + U 2 V j d G l v b j E v Q X N z a W d u Z W R f V W 5 p d H M v Q 2 h h b m d l Z C U y M F R 5 c G U 8 L 0 l 0 Z W 1 Q Y X R o P j w v S X R l b U x v Y 2 F 0 a W 9 u P j x T d G F i b G V F b n R y a W V z I C 8 + P C 9 J d G V t P j x J d G V t P j x J d G V t T G 9 j Y X R p b 2 4 + P E l 0 Z W 1 U e X B l P k Z v c m 1 1 b G E 8 L 0 l 0 Z W 1 U e X B l P j x J d G V t U G F 0 a D 5 T Z W N 0 a W 9 u M S 9 B c 3 N p Z 2 5 l Z F 9 V b m l 0 c y 9 E d X B s a W N h d G V k J T I w Q 2 9 s d W 1 u P C 9 J d G V t U G F 0 a D 4 8 L 0 l 0 Z W 1 M b 2 N h d G l v b j 4 8 U 3 R h Y m x l R W 5 0 c m l l c y A v P j w v S X R l b T 4 8 S X R l b T 4 8 S X R l b U x v Y 2 F 0 a W 9 u P j x J d G V t V H l w Z T 5 G b 3 J t d W x h P C 9 J d G V t V H l w Z T 4 8 S X R l b V B h d G g + U 2 V j d G l v b j E v Q X N z a W d u Z W R f V W 5 p d H M v Q 2 h h b m d l Z C U y M F R 5 c G U x P C 9 J d G V t U G F 0 a D 4 8 L 0 l 0 Z W 1 M b 2 N h d G l v b j 4 8 U 3 R h Y m x l R W 5 0 c m l l c y A v P j w v S X R l b T 4 8 S X R l b T 4 8 S X R l b U x v Y 2 F 0 a W 9 u P j x J d G V t V H l w Z T 5 G b 3 J t d W x h P C 9 J d G V t V H l w Z T 4 8 S X R l b V B h d G g + U 2 V j d G l v b j E v V W 5 p d F 9 D b 2 5 0 Y W N 0 X 0 F u Y W x 5 c 2 l z L 1 J l b W 9 2 Z W Q l M j B E d X B s a W N h d G V z P C 9 J d G V t U G F 0 a D 4 8 L 0 l 0 Z W 1 M b 2 N h d G l v b j 4 8 U 3 R h Y m x l R W 5 0 c m l l c y A v P j w v S X R l b T 4 8 S X R l b T 4 8 S X R l b U x v Y 2 F 0 a W 9 u P j x J d G V t V H l w Z T 5 G b 3 J t d W x h P C 9 J d G V t V H l w Z T 4 8 S X R l b V B h d G g + U 2 V j d G l v b j E v Q X N z a W d u Z W R f V W 5 p d H M v U m V w b G F j Z W Q l M j B W Y W x 1 Z T w v S X R l b V B h d G g + P C 9 J d G V t T G 9 j Y X R p b 2 4 + P F N 0 Y W J s Z U V u d H J p Z X M g L z 4 8 L 0 l 0 Z W 0 + P E l 0 Z W 0 + P E l 0 Z W 1 M b 2 N h d G l v b j 4 8 S X R l b V R 5 c G U + R m 9 y b X V s Y T w v S X R l b V R 5 c G U + P E l 0 Z W 1 Q Y X R o P l N l Y 3 R p b 2 4 x L 0 F z c 2 l n b m V k X 1 V u a X R z L 0 Z p b G x l Z C U y M E R v d 2 4 8 L 0 l 0 Z W 1 Q Y X R o P j w v S X R l b U x v Y 2 F 0 a W 9 u P j x T d G F i b G V F b n R y a W V z I C 8 + P C 9 J d G V t P j x J d G V t P j x J d G V t T G 9 j Y X R p b 2 4 + P E l 0 Z W 1 U e X B l P k Z v c m 1 1 b G E 8 L 0 l 0 Z W 1 U e X B l P j x J d G V t U G F 0 a D 5 T Z W N 0 a W 9 u M S 9 V b m l 0 X 0 N v b n R h Y 3 R f Q W 5 h b H l z a X M v U m V w b G F j Z W Q l M j B W Y W x 1 Z T w v S X R l b V B h d G g + P C 9 J d G V t T G 9 j Y X R p b 2 4 + P F N 0 Y W J s Z U V u d H J p Z X M g L z 4 8 L 0 l 0 Z W 0 + P E l 0 Z W 0 + P E l 0 Z W 1 M b 2 N h d G l v b j 4 8 S X R l b V R 5 c G U + R m 9 y b X V s Y T w v S X R l b V R 5 c G U + P E l 0 Z W 1 Q Y X R o P l N l Y 3 R p b 2 4 x L 1 V u a X R f Q 2 9 u d G F j d F 9 B b m F s e X N p c y 9 G a W x s Z W Q l M j B E b 3 d u P C 9 J d G V t U G F 0 a D 4 8 L 0 l 0 Z W 1 M b 2 N h d G l v b j 4 8 U 3 R h Y m x l R W 5 0 c m l l c y A v P j w v S X R l b T 4 8 S X R l b T 4 8 S X R l b U x v Y 2 F 0 a W 9 u P j x J d G V t V H l w Z T 5 G b 3 J t d W x h P C 9 J d G V t V H l w Z T 4 8 S X R l b V B h d G g + U 2 V j d G l v b j E v Q X N z a W d u Z W R f V W 5 p d H M v U m V t b 3 Z l Z C U y M F R v c C U y M F J v d 3 M 8 L 0 l 0 Z W 1 Q Y X R o P j w v S X R l b U x v Y 2 F 0 a W 9 u P j x T d G F i b G V F b n R y a W V z I C 8 + P C 9 J d G V t P j x J d G V t P j x J d G V t T G 9 j Y X R p b 2 4 + P E l 0 Z W 1 U e X B l P k Z v c m 1 1 b G E 8 L 0 l 0 Z W 1 U e X B l P j x J d G V t U G F 0 a D 5 T Z W N 0 a W 9 u M S 9 B c 3 N p Z 2 5 l Z F 9 V b m l 0 c y 9 D a G F u Z 2 V k J T I w V H l w Z T k 5 P C 9 J d G V t U G F 0 a D 4 8 L 0 l 0 Z W 1 M b 2 N h d G l v b j 4 8 U 3 R h Y m x l R W 5 0 c m l l c y A v P j w v S X R l b T 4 8 S X R l b T 4 8 S X R l b U x v Y 2 F 0 a W 9 u P j x J d G V t V H l w Z T 5 G b 3 J t d W x h P C 9 J d G V t V H l w Z T 4 8 S X R l b V B h d G g + U 2 V j d G l v b j E v Q X N z a W d u Z W R f V W 5 p d H M v U m V u Y W 1 l Z C U y M E N v b H V t b n M 8 L 0 l 0 Z W 1 Q Y X R o P j w v S X R l b U x v Y 2 F 0 a W 9 u P j x T d G F i b G V F b n R y a W V z I C 8 + P C 9 J d G V t P j x J d G V t P j x J d G V t T G 9 j Y X R p b 2 4 + P E l 0 Z W 1 U e X B l P k Z v c m 1 1 b G E 8 L 0 l 0 Z W 1 U e X B l P j x J d G V t U G F 0 a D 5 T Z W N 0 a W 9 u M S 9 B c 3 N p Z 2 5 l Z F 9 V b m l 0 c y 9 S Z W 1 v d m V k J T I w Q 2 9 s d W 1 u c z w v S X R l b V B h d G g + P C 9 J d G V t T G 9 j Y X R p b 2 4 + P F N 0 Y W J s Z U V u d H J p Z X M g L z 4 8 L 0 l 0 Z W 0 + P E l 0 Z W 0 + P E l 0 Z W 1 M b 2 N h d G l v b j 4 8 S X R l b V R 5 c G U + R m 9 y b X V s Y T w v S X R l b V R 5 c G U + P E l 0 Z W 1 Q Y X R o P l N l Y 3 R p b 2 4 x L 1 V u a X R f Q 2 9 u d G F j d F 9 B b m F s e X N p c y 9 S Z W 1 v d m V k J T I w V G 9 w J T I w U m 9 3 c z w v S X R l b V B h d G g + P C 9 J d G V t T G 9 j Y X R p b 2 4 + P F N 0 Y W J s Z U V u d H J p Z X M g L z 4 8 L 0 l 0 Z W 0 + P E l 0 Z W 0 + P E l 0 Z W 1 M b 2 N h d G l v b j 4 8 S X R l b V R 5 c G U + R m 9 y b X V s Y T w v S X R l b V R 5 c G U + P E l 0 Z W 1 Q Y X R o P l N l Y 3 R p b 2 4 x L 1 V u a X R f Q 2 9 u d G F j d F 9 B b m F s e X N p c y 9 D a G F u Z 2 V k J T I w V H l w Z T k 5 P C 9 J d G V t U G F 0 a D 4 8 L 0 l 0 Z W 1 M b 2 N h d G l v b j 4 8 U 3 R h Y m x l R W 5 0 c m l l c y A v P j w v S X R l b T 4 8 S X R l b T 4 8 S X R l b U x v Y 2 F 0 a W 9 u P j x J d G V t V H l w Z T 5 G b 3 J t d W x h P C 9 J d G V t V H l w Z T 4 8 S X R l b V B h d G g + U 2 V j d G l v b j E v V W 5 p d F 9 D b 2 5 0 Y W N 0 X 0 F u Y W x 5 c 2 l z L 1 J l b m F t Z W Q l M j B D b 2 x 1 b W 5 z P C 9 J d G V t U G F 0 a D 4 8 L 0 l 0 Z W 1 M b 2 N h d G l v b j 4 8 U 3 R h Y m x l R W 5 0 c m l l c y A v P j w v S X R l b T 4 8 S X R l b T 4 8 S X R l b U x v Y 2 F 0 a W 9 u P j x J d G V t V H l w Z T 5 G b 3 J t d W x h P C 9 J d G V t V H l w Z T 4 8 S X R l b V B h d G g + U 2 V j d G l v b j E v Q X N z a W d u Z W R f V W 5 p d H M v Q W R k Z W Q l M j B D d X N 0 b 2 0 x P C 9 J d G V t U G F 0 a D 4 8 L 0 l 0 Z W 1 M b 2 N h d G l v b j 4 8 U 3 R h Y m x l R W 5 0 c m l l c y A v P j w v S X R l b T 4 8 S X R l b T 4 8 S X R l b U x v Y 2 F 0 a W 9 u P j x J d G V t V H l w Z T 5 G b 3 J t d W x h P C 9 J d G V t V H l w Z T 4 8 S X R l b V B h d G g + U 2 V j d G l v b j E v Q X N z a W d u Z W R f V W 5 p d H M v Q W R k Z W Q l M j B D d X N 0 b 2 0 y P C 9 J d G V t U G F 0 a D 4 8 L 0 l 0 Z W 1 M b 2 N h d G l v b j 4 8 U 3 R h Y m x l R W 5 0 c m l l c y A v P j w v S X R l b T 4 8 S X R l b T 4 8 S X R l b U x v Y 2 F 0 a W 9 u P j x J d G V t V H l w Z T 5 G b 3 J t d W x h P C 9 J d G V t V H l w Z T 4 8 S X R l b V B h d G g + U 2 V j d G l v b j E v Q X N z a W d u Z W R f V W 5 p d H M v Q W R k Z W Q l M j B D d X N 0 b 2 0 z P C 9 J d G V t U G F 0 a D 4 8 L 0 l 0 Z W 1 M b 2 N h d G l v b j 4 8 U 3 R h Y m x l R W 5 0 c m l l c y A v P j w v S X R l b T 4 8 S X R l b T 4 8 S X R l b U x v Y 2 F 0 a W 9 u P j x J d G V t V H l w Z T 5 G b 3 J t d W x h P C 9 J d G V t V H l w Z T 4 8 S X R l b V B h d G g + U 2 V j d G l v b j E v Q X N z a W d u Z W R f V W 5 p d H M v U m V t b 3 Z l Z C U y M E N v b H V t b n M y P C 9 J d G V t U G F 0 a D 4 8 L 0 l 0 Z W 1 M b 2 N h d G l v b j 4 8 U 3 R h Y m x l R W 5 0 c m l l c y A v P j w v S X R l b T 4 8 S X R l b T 4 8 S X R l b U x v Y 2 F 0 a W 9 u P j x J d G V t V H l w Z T 5 G b 3 J t d W x h P C 9 J d G V t V H l w Z T 4 8 S X R l b V B h d G g + U 2 V j d G l v b j E v Q X N z a W d u Z W R f V W 5 p d H M v Q W R k Z W Q l M j B D d X N 0 b 2 0 5 O T w v S X R l b V B h d G g + P C 9 J d G V t T G 9 j Y X R p b 2 4 + P F N 0 Y W J s Z U V u d H J p Z X M g L z 4 8 L 0 l 0 Z W 0 + P E l 0 Z W 0 + P E l 0 Z W 1 M b 2 N h d G l v b j 4 8 S X R l b V R 5 c G U + R m 9 y b X V s Y T w v S X R l b V R 5 c G U + P E l 0 Z W 1 Q Y X R o P l N l Y 3 R p b 2 4 x L 0 F z c 2 l n b m V k X 1 V u a X R z L 1 J l b 3 J k Z X J l Z C U y M E N v b H V t b n M 8 L 0 l 0 Z W 1 Q Y X R o P j w v S X R l b U x v Y 2 F 0 a W 9 u P j x T d G F i b G V F b n R y a W V z I C 8 + P C 9 J d G V t P j x J d G V t P j x J d G V t T G 9 j Y X R p b 2 4 + P E l 0 Z W 1 U e X B l P k Z v c m 1 1 b G E 8 L 0 l 0 Z W 1 U e X B l P j x J d G V t U G F 0 a D 5 T Z W N 0 a W 9 u M S 9 B c 3 N p Z 2 5 l Z F 9 V b m l 0 c y 9 S Z W 1 v d m V k J T I w Q 2 9 s d W 1 u c z E 8 L 0 l 0 Z W 1 Q Y X R o P j w v S X R l b U x v Y 2 F 0 a W 9 u P j x T d G F i b G V F b n R y a W V z I C 8 + P C 9 J d G V t P j x J d G V t P j x J d G V t T G 9 j Y X R p b 2 4 + P E l 0 Z W 1 U e X B l P k Z v c m 1 1 b G E 8 L 0 l 0 Z W 1 U e X B l P j x J d G V t U G F 0 a D 5 T Z W N 0 a W 9 u M S 9 B c 3 N p Z 2 5 l Z F 9 V b m l 0 c y 9 S Z W 5 h b W V k J T I w Q 2 9 s d W 1 u c z E 8 L 0 l 0 Z W 1 Q Y X R o P j w v S X R l b U x v Y 2 F 0 a W 9 u P j x T d G F i b G V F b n R y a W V z I C 8 + P C 9 J d G V t P j x J d G V t P j x J d G V t T G 9 j Y X R p b 2 4 + P E l 0 Z W 1 U e X B l P k Z v c m 1 1 b G E 8 L 0 l 0 Z W 1 U e X B l P j x J d G V t U G F 0 a D 5 T Z W N 0 a W 9 u M S 9 V b m l 0 X 0 N v b n R h Y 3 R f Q W 5 h b H l z a X M v Q W R k Z W Q l M j B D d X N 0 b 2 0 5 O T w v S X R l b V B h d G g + P C 9 J d G V t T G 9 j Y X R p b 2 4 + P F N 0 Y W J s Z U V u d H J p Z X M g L z 4 8 L 0 l 0 Z W 0 + P E l 0 Z W 0 + P E l 0 Z W 1 M b 2 N h d G l v b j 4 8 S X R l b V R 5 c G U + R m 9 y b X V s Y T w v S X R l b V R 5 c G U + P E l 0 Z W 1 Q Y X R o P l N l Y 3 R p b 2 4 x L 1 V u a X R f Q 2 9 u d G F j d F 9 B b m F s e X N p c y 9 B Z G R l Z C U y M E N 1 c 3 R v b T E 8 L 0 l 0 Z W 1 Q Y X R o P j w v S X R l b U x v Y 2 F 0 a W 9 u P j x T d G F i b G V F b n R y a W V z I C 8 + P C 9 J d G V t P j x J d G V t P j x J d G V t T G 9 j Y X R p b 2 4 + P E l 0 Z W 1 U e X B l P k Z v c m 1 1 b G E 8 L 0 l 0 Z W 1 U e X B l P j x J d G V t U G F 0 a D 5 T Z W N 0 a W 9 u M S 9 V b m l 0 X 0 N v b n R h Y 3 R f Q W 5 h b H l z a X M v Q W R k Z W Q l M j B D d X N 0 b 2 0 y P C 9 J d G V t U G F 0 a D 4 8 L 0 l 0 Z W 1 M b 2 N h d G l v b j 4 8 U 3 R h Y m x l R W 5 0 c m l l c y A v P j w v S X R l b T 4 8 S X R l b T 4 8 S X R l b U x v Y 2 F 0 a W 9 u P j x J d G V t V H l w Z T 5 G b 3 J t d W x h P C 9 J d G V t V H l w Z T 4 8 S X R l b V B h d G g + U 2 V j d G l v b j E v V W 5 p d F 9 D b 2 5 0 Y W N 0 X 0 F u Y W x 5 c 2 l z L 0 F k Z G V k J T I w Q 3 V z d G 9 t M z w v S X R l b V B h d G g + P C 9 J d G V t T G 9 j Y X R p b 2 4 + P F N 0 Y W J s Z U V u d H J p Z X M g L z 4 8 L 0 l 0 Z W 0 + P E l 0 Z W 0 + P E l 0 Z W 1 M b 2 N h d G l v b j 4 8 S X R l b V R 5 c G U + R m 9 y b X V s Y T w v S X R l b V R 5 c G U + P E l 0 Z W 1 Q Y X R o P l N l Y 3 R p b 2 4 x L 1 V u a X R f Q 2 9 u d G F j d F 9 B b m F s e X N p c y 9 S Z W 1 v d m V k J T I w Q 2 9 s d W 1 u c z w v S X R l b V B h d G g + P C 9 J d G V t T G 9 j Y X R p b 2 4 + P F N 0 Y W J s Z U V u d H J p Z X M g L z 4 8 L 0 l 0 Z W 0 + P E l 0 Z W 0 + P E l 0 Z W 1 M b 2 N h d G l v b j 4 8 S X R l b V R 5 c G U + R m 9 y b X V s Y T w v S X R l b V R 5 c G U + P E l 0 Z W 1 Q Y X R o P l N l Y 3 R p b 2 4 x L 1 V u a X R f Q 2 9 u d G F j d F 9 B b m F s e X N p c y 9 S Z W 9 y Z G V y Z W Q l M j B D b 2 x 1 b W 5 z P C 9 J d G V t U G F 0 a D 4 8 L 0 l 0 Z W 1 M b 2 N h d G l v b j 4 8 U 3 R h Y m x l R W 5 0 c m l l c y A v P j w v S X R l b T 4 8 S X R l b T 4 8 S X R l b U x v Y 2 F 0 a W 9 u P j x J d G V t V H l w Z T 5 G b 3 J t d W x h P C 9 J d G V t V H l w Z T 4 8 S X R l b V B h d G g + U 2 V j d G l v b j E v V W 5 p d F 9 D b 2 5 0 Y W N 0 X 0 F u Y W x 5 c 2 l z L 1 J l b W 9 2 Z W Q l M j B D b 2 x 1 b W 5 z M T w v S X R l b V B h d G g + P C 9 J d G V t T G 9 j Y X R p b 2 4 + P F N 0 Y W J s Z U V u d H J p Z X M g L z 4 8 L 0 l 0 Z W 0 + P E l 0 Z W 0 + P E l 0 Z W 1 M b 2 N h d G l v b j 4 8 S X R l b V R 5 c G U + R m 9 y b X V s Y T w v S X R l b V R 5 c G U + P E l 0 Z W 1 Q Y X R o P l N l Y 3 R p b 2 4 x L 1 V u a X R f Q 2 9 u d G F j d F 9 B b m F s e X N p c y 9 S Z W 5 h b W V k J T I w Q 2 9 s d W 1 u c z E 8 L 0 l 0 Z W 1 Q Y X R o P j w v S X R l b U x v Y 2 F 0 a W 9 u P j x T d G F i b G V F b n R y a W V z I C 8 + P C 9 J d G V t P j x J d G V t P j x J d G V t T G 9 j Y X R p b 2 4 + P E l 0 Z W 1 U e X B l P k Z v c m 1 1 b G E 8 L 0 l 0 Z W 1 U e X B l P j x J d G V t U G F 0 a D 5 T Z W N 0 a W 9 u M S 9 V b m l 0 X 0 N v b n R h Y 3 R f Q W 5 h b H l z a X M v U m V w b G F j Z W Q l M j B W Y W x 1 Z T E 8 L 0 l 0 Z W 1 Q Y X R o P j w v S X R l b U x v Y 2 F 0 a W 9 u P j x T d G F i b G V F b n R y a W V z I C 8 + P C 9 J d G V t P j x J d G V t P j x J d G V t T G 9 j Y X R p b 2 4 + P E l 0 Z W 1 U e X B l P k Z v c m 1 1 b G E 8 L 0 l 0 Z W 1 U e X B l P j x J d G V t U G F 0 a D 5 T Z W N 0 a W 9 u M S 9 B c 3 N p Z 2 5 l Z F 9 V b m l 0 c y 9 S Z X B s Y W N l Z C U y M F Z h b H V l M T w v S X R l b V B h d G g + P C 9 J d G V t T G 9 j Y X R p b 2 4 + P F N 0 Y W J s Z U V u d H J p Z X M g L z 4 8 L 0 l 0 Z W 0 + P E l 0 Z W 0 + P E l 0 Z W 1 M b 2 N h d G l v b j 4 8 S X R l b V R 5 c G U + R m 9 y b X V s Y T w v S X R l b V R 5 c G U + P E l 0 Z W 1 Q Y X R o P l N l Y 3 R p b 2 4 x L 1 V u a X R f Q 2 9 u d G F j d F 9 B b m F s e X N p c y 9 B Z G R l Z C U y M E l u Z G V 4 P C 9 J d G V t U G F 0 a D 4 8 L 0 l 0 Z W 1 M b 2 N h d G l v b j 4 8 U 3 R h Y m x l R W 5 0 c m l l c y A v P j w v S X R l b T 4 8 S X R l b T 4 8 S X R l b U x v Y 2 F 0 a W 9 u P j x J d G V t V H l w Z T 5 G b 3 J t d W x h P C 9 J d G V t V H l w Z T 4 8 S X R l b V B h d G g + U 2 V j d G l v b j E v V W 5 p d F 9 D b 2 5 0 Y W N 0 X 0 F u Y W x 5 c 2 l z L 0 N o Y W 5 n Z W Q l M j B U e X B l P C 9 J d G V t U G F 0 a D 4 8 L 0 l 0 Z W 1 M b 2 N h d G l v b j 4 8 U 3 R h Y m x l R W 5 0 c m l l c y A v P j w v S X R l b T 4 8 S X R l b T 4 8 S X R l b U x v Y 2 F 0 a W 9 u P j x J d G V t V H l w Z T 5 G b 3 J t d W x h P C 9 J d G V t V H l w Z T 4 8 S X R l b V B h d G g + U 2 V j d G l v b j E v V W 5 p d F 9 D b 2 5 0 Y W N 0 X 0 F u Y W x 5 c 2 l z L 0 F k Z G V k J T I w Q 3 V z d G 9 t N D w v S X R l b V B h d G g + P C 9 J d G V t T G 9 j Y X R p b 2 4 + P F N 0 Y W J s Z U V u d H J p Z X M g L z 4 8 L 0 l 0 Z W 0 + P E l 0 Z W 0 + P E l 0 Z W 1 M b 2 N h d G l v b j 4 8 S X R l b V R 5 c G U + R m 9 y b X V s Y T w v S X R l b V R 5 c G U + P E l 0 Z W 1 Q Y X R o P l N l Y 3 R p b 2 4 x L 1 V u a X R f Q 2 9 u d G F j d F 9 B b m F s e X N p c y 9 B Z G R l Z C U y M E N 1 c 3 R v b T U 8 L 0 l 0 Z W 1 Q Y X R o P j w v S X R l b U x v Y 2 F 0 a W 9 u P j x T d G F i b G V F b n R y a W V z I C 8 + P C 9 J d G V t P j x J d G V t P j x J d G V t T G 9 j Y X R p b 2 4 + P E l 0 Z W 1 U e X B l P k Z v c m 1 1 b G E 8 L 0 l 0 Z W 1 U e X B l P j x J d G V t U G F 0 a D 5 T Z W N 0 a W 9 u M S 9 V b m l 0 X 0 N v b n R h Y 3 R f Q W 5 h b H l z a X M v Q 2 h h b m d l Z C U y M F R 5 c G U z P C 9 J d G V t U G F 0 a D 4 8 L 0 l 0 Z W 1 M b 2 N h d G l v b j 4 8 U 3 R h Y m x l R W 5 0 c m l l c y A v P j w v S X R l b T 4 8 S X R l b T 4 8 S X R l b U x v Y 2 F 0 a W 9 u P j x J d G V t V H l w Z T 5 G b 3 J t d W x h P C 9 J d G V t V H l w Z T 4 8 S X R l b V B h d G g + U 2 V j d G l v b j E v Q X N z a W d u Z W R f V W 5 p d H M v R m l s d G V y Z W Q l M j B S b 3 d z M T w v S X R l b V B h d G g + P C 9 J d G V t T G 9 j Y X R p b 2 4 + P F N 0 Y W J s Z U V u d H J p Z X M g L z 4 8 L 0 l 0 Z W 0 + P E l 0 Z W 0 + P E l 0 Z W 1 M b 2 N h d G l v b j 4 8 S X R l b V R 5 c G U + R m 9 y b X V s Y T w v S X R l b V R 5 c G U + P E l 0 Z W 1 Q Y X R o P l N l Y 3 R p b 2 4 x L 0 F z c 2 l n b m V k X 1 V u a X R z L 1 J l b W 9 2 Z W Q l M j B D b 2 x 1 b W 5 z O T k 8 L 0 l 0 Z W 1 Q Y X R o P j w v S X R l b U x v Y 2 F 0 a W 9 u P j x T d G F i b G V F b n R y a W V z I C 8 + P C 9 J d G V t P j x J d G V t P j x J d G V t T G 9 j Y X R p b 2 4 + P E l 0 Z W 1 U e X B l P k Z v c m 1 1 b G E 8 L 0 l 0 Z W 1 U e X B l P j x J d G V t U G F 0 a D 5 T Z W N 0 a W 9 u M S 9 F c n J v c n M l M j B p b i U y M E F z c 2 l n b m V k X 1 V u a X R 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x O F Q w M T o x N D o y O S 4 y O T Y 3 N j k x W i I g L z 4 8 R W 5 0 c n k g V H l w Z T 0 i R m l s b F N 0 Y X R 1 c y I g V m F s d W U 9 I n N D b 2 1 w b G V 0 Z S I g L z 4 8 L 1 N 0 Y W J s Z U V u d H J p Z X M + P C 9 J d G V t P j x J d G V t P j x J d G V t T G 9 j Y X R p b 2 4 + P E l 0 Z W 1 U e X B l P k Z v c m 1 1 b G E 8 L 0 l 0 Z W 1 U e X B l P j x J d G V t U G F 0 a D 5 T Z W N 0 a W 9 u M S 9 F c n J v c n M l M j B p b i U y M E F z c 2 l n b m V k X 1 V u a X R z L 1 N v d X J j Z T w v S X R l b V B h d G g + P C 9 J d G V t T G 9 j Y X R p b 2 4 + P F N 0 Y W J s Z U V u d H J p Z X M g L z 4 8 L 0 l 0 Z W 0 + P E l 0 Z W 0 + P E l 0 Z W 1 M b 2 N h d G l v b j 4 8 S X R l b V R 5 c G U + R m 9 y b X V s Y T w v S X R l b V R 5 c G U + P E l 0 Z W 1 Q Y X R o P l N l Y 3 R p b 2 4 x L 0 V y c m 9 y c y U y M G l u J T I w Q X N z a W d u Z W R f V W 5 p d H M v R G V 0 Z W N 0 Z W Q l M j B U e X B l J T I w T W l z b W F 0 Y 2 h l c z w v S X R l b V B h d G g + P C 9 J d G V t T G 9 j Y X R p b 2 4 + P F N 0 Y W J s Z U V u d H J p Z X M g L z 4 8 L 0 l 0 Z W 0 + P E l 0 Z W 0 + P E l 0 Z W 1 M b 2 N h d G l v b j 4 8 S X R l b V R 5 c G U + R m 9 y b X V s Y T w v S X R l b V R 5 c G U + P E l 0 Z W 1 Q Y X R o P l N l Y 3 R p b 2 4 x L 0 V y c m 9 y c y U y M G l u J T I w Q X N z a W d u Z W R f V W 5 p d H M v Q W R k Z W Q l M j B J b m R l e D w v S X R l b V B h d G g + P C 9 J d G V t T G 9 j Y X R p b 2 4 + P F N 0 Y W J s Z U V u d H J p Z X M g L z 4 8 L 0 l 0 Z W 0 + P E l 0 Z W 0 + P E l 0 Z W 1 M b 2 N h d G l v b j 4 8 S X R l b V R 5 c G U + R m 9 y b X V s Y T w v S X R l b V R 5 c G U + P E l 0 Z W 1 Q Y X R o P l N l Y 3 R p b 2 4 x L 0 V y c m 9 y c y U y M G l u J T I w Q X N z a W d u Z W R f V W 5 p d H M v S 2 V w d C U y M E V y c m 9 y c z w v S X R l b V B h d G g + P C 9 J d G V t T G 9 j Y X R p b 2 4 + P F N 0 Y W J s Z U V u d H J p Z X M g L z 4 8 L 0 l 0 Z W 0 + P E l 0 Z W 0 + P E l 0 Z W 1 M b 2 N h d G l v b j 4 8 S X R l b V R 5 c G U + R m 9 y b X V s Y T w v S X R l b V R 5 c G U + P E l 0 Z W 1 Q Y X R o P l N l Y 3 R p b 2 4 x L 0 V y c m 9 y c y U y M G l u J T I w Q X N z a W d u Z W R f V W 5 p d H M v U m V v c m R l c m V k J T I w Q 2 9 s d W 1 u c z w v S X R l b V B h d G g + P C 9 J d G V t T G 9 j Y X R p b 2 4 + P F N 0 Y W J s Z U V u d H J p Z X M g L z 4 8 L 0 l 0 Z W 0 + P C 9 J d G V t c z 4 8 L 0 x v Y 2 F s U G F j a 2 F n Z U 1 l d G F k Y X R h R m l s Z T 4 W A A A A U E s F B g A A A A A A A A A A A A A A A A A A A A A A A C Y B A A A B A A A A 0 I y d 3 w E V 0 R G M e g D A T 8 K X 6 w E A A A C a M p d u 6 a 6 8 S 4 1 + h H r J 3 Z + G A A A A A A I A A A A A A B B m A A A A A Q A A I A A A A J 7 f m K j U o g t N R O C z G d 9 b h C K 0 P k + F X t s g D v x q V Q u N a C t s A A A A A A 6 A A A A A A g A A I A A A A E p b u a q A P V Z D W n p J W o O J 5 S 6 n + l c S c 4 h d Z z R x + y t r y y T u U A A A A N 1 9 X G y n k x z u / X S u f K g Z F K 8 R / B 5 t 8 Q j U t 1 r H k P 3 m B C v / b P + / 4 t R j / 7 q D t T c K g A g w I f e 5 i 9 7 Y K Q r p Z O + O R N q K l s 9 l o J e V U E m Q G + o K g z + 0 h Y 9 s Q A A A A F / p I U J 4 e a t g d y r q A l 2 n 8 j Y a E o a N c y M D Y V v T w 3 1 n h 5 K 6 0 G D 7 Z C w G Z Y X J E 5 u 4 E E 7 e g y 5 H 8 C o D v O e 3 G z W 2 Q g b 5 d X Q = < / D a t a M a s h u p > 
</file>

<file path=customXml/item5.xml>��< ? x m l   v e r s i o n = " 1 . 0 "   e n c o d i n g = " U T F - 1 6 " ? > < G e m i n i   x m l n s = " h t t p : / / g e m i n i / p i v o t c u s t o m i z a t i o n / S h o w I m p l i c i t M e a s u r e s " > < C u s t o m C o n t e n t > < ! [ C D A T A [ F a l s e ] ] > < / C u s t o m C o n t e n t > < / G e m i n i > 
</file>

<file path=customXml/item6.xml>��< ? x m l   v e r s i o n = " 1 . 0 "   e n c o d i n g = " U T F - 1 6 " ? > < G e m i n i   x m l n s = " h t t p : / / g e m i n i / p i v o t c u s t o m i z a t i o n / S a n d b o x N o n E m p t y " > < C u s t o m C o n t e n t > < ! [ C D A T A [ 1 ] ] > < / C u s t o m C o n t e n t > < / G e m i n i > 
</file>

<file path=customXml/item7.xml>��< ? x m l   v e r s i o n = " 1 . 0 "   e n c o d i n g = " U T F - 1 6 " ? > < G e m i n i   x m l n s = " h t t p : / / g e m i n i / p i v o t c u s t o m i z a t i o n / a 1 f 7 7 6 0 d - d 7 6 1 - 4 2 5 b - 9 3 8 7 - 4 c e a 0 9 2 1 4 e 7 3 " > < C u s t o m C o n t e n t > < ! [ C D A T A [ < ? x m l   v e r s i o n = " 1 . 0 "   e n c o d i n g = " u t f - 1 6 " ? > < S e t t i n g s > < C a l c u l a t e d F i e l d s > < i t e m > < M e a s u r e N a m e > %   C o n t a c t e d < / M e a s u r e N a m e > < D i s p l a y N a m e > %   C o n t a c t e d < / D i s p l a y N a m e > < V i s i b l e > F a l s e < / V i s i b l e > < / i t e m > < i t e m > < M e a s u r e N a m e > %   N U C < / M e a s u r e N a m e > < D i s p l a y N a m e > %   N U C < / D i s p l a y N a m e > < V i s i b l e > F a l s e < / V i s i b l e > < / i t e m > < i t e m > < M e a s u r e N a m e > %   J T E < / M e a s u r e N a m e > < D i s p l a y N a m e > %   J T E < / D i s p l a y N a m e > < V i s i b l e > F a l s e < / V i s i b l e > < / i t e m > < i t e m > < M e a s u r e N a m e > %   2 0 1 6   J T E < / M e a s u r e N a m e > < D i s p l a y N a m e > %   2 0 1 6   J T E < / D i s p l a y N a m e > < V i s i b l e > F a l s e < / V i s i b l e > < / i t e m > < / C a l c u l a t e d F i e l d s > < S A H o s t H a s h > 0 < / S A H o s t H a s h > < G e m i n i F i e l d L i s t V i s i b l e > T r u e < / G e m i n i F i e l d L i s t V i s i b l e > < / S e t t i n g s > ] ] > < / C u s t o m C o n t e n t > < / G e m i n i > 
</file>

<file path=customXml/item8.xml>��< ? x m l   v e r s i o n = " 1 . 0 "   e n c o d i n g = " U T F - 1 6 " ? > < G e m i n i   x m l n s = " h t t p : / / g e m i n i / p i v o t c u s t o m i z a t i o n / C l i e n t W i n d o w X M L " > < C u s t o m C o n t e n t > < ! [ C D A T A [ U n i t _ C o n t a c t _ A n a l y s i s _ 9 d 8 a 6 9 b 3 - 6 f f 2 - 4 5 9 a - 8 6 f 1 - e b 4 0 5 4 c 6 8 c 2 1 ] ] > < / 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7A4C6DE4-83C1-4EDC-8D64-D09DF94CF722}">
  <ds:schemaRefs/>
</ds:datastoreItem>
</file>

<file path=customXml/itemProps10.xml><?xml version="1.0" encoding="utf-8"?>
<ds:datastoreItem xmlns:ds="http://schemas.openxmlformats.org/officeDocument/2006/customXml" ds:itemID="{A2987C85-E3FE-4C38-9120-E8EBEF7F3787}">
  <ds:schemaRefs/>
</ds:datastoreItem>
</file>

<file path=customXml/itemProps11.xml><?xml version="1.0" encoding="utf-8"?>
<ds:datastoreItem xmlns:ds="http://schemas.openxmlformats.org/officeDocument/2006/customXml" ds:itemID="{3A730A47-005E-4D35-ABB1-960F3F717212}">
  <ds:schemaRefs/>
</ds:datastoreItem>
</file>

<file path=customXml/itemProps12.xml><?xml version="1.0" encoding="utf-8"?>
<ds:datastoreItem xmlns:ds="http://schemas.openxmlformats.org/officeDocument/2006/customXml" ds:itemID="{7C77273B-F152-40DD-9190-01032641304A}">
  <ds:schemaRefs/>
</ds:datastoreItem>
</file>

<file path=customXml/itemProps13.xml><?xml version="1.0" encoding="utf-8"?>
<ds:datastoreItem xmlns:ds="http://schemas.openxmlformats.org/officeDocument/2006/customXml" ds:itemID="{D090F47D-D894-49B2-95D7-B7F9B5CAD58A}">
  <ds:schemaRefs/>
</ds:datastoreItem>
</file>

<file path=customXml/itemProps14.xml><?xml version="1.0" encoding="utf-8"?>
<ds:datastoreItem xmlns:ds="http://schemas.openxmlformats.org/officeDocument/2006/customXml" ds:itemID="{37E13156-1114-4244-9924-8D7FC4B7967E}">
  <ds:schemaRefs/>
</ds:datastoreItem>
</file>

<file path=customXml/itemProps15.xml><?xml version="1.0" encoding="utf-8"?>
<ds:datastoreItem xmlns:ds="http://schemas.openxmlformats.org/officeDocument/2006/customXml" ds:itemID="{2E2B2C84-69CA-411C-A419-6A4A484B675B}">
  <ds:schemaRefs/>
</ds:datastoreItem>
</file>

<file path=customXml/itemProps16.xml><?xml version="1.0" encoding="utf-8"?>
<ds:datastoreItem xmlns:ds="http://schemas.openxmlformats.org/officeDocument/2006/customXml" ds:itemID="{29A4435D-12DA-4CE9-A458-370AE744C688}">
  <ds:schemaRefs/>
</ds:datastoreItem>
</file>

<file path=customXml/itemProps17.xml><?xml version="1.0" encoding="utf-8"?>
<ds:datastoreItem xmlns:ds="http://schemas.openxmlformats.org/officeDocument/2006/customXml" ds:itemID="{61CFB05D-7B17-4F2F-B83F-9C7968B00FD0}">
  <ds:schemaRefs/>
</ds:datastoreItem>
</file>

<file path=customXml/itemProps18.xml><?xml version="1.0" encoding="utf-8"?>
<ds:datastoreItem xmlns:ds="http://schemas.openxmlformats.org/officeDocument/2006/customXml" ds:itemID="{C66F769F-3096-4014-956E-50B9DF00472B}">
  <ds:schemaRefs/>
</ds:datastoreItem>
</file>

<file path=customXml/itemProps19.xml><?xml version="1.0" encoding="utf-8"?>
<ds:datastoreItem xmlns:ds="http://schemas.openxmlformats.org/officeDocument/2006/customXml" ds:itemID="{1220B102-6521-4FB1-8F4D-444E68DBAE42}">
  <ds:schemaRefs/>
</ds:datastoreItem>
</file>

<file path=customXml/itemProps2.xml><?xml version="1.0" encoding="utf-8"?>
<ds:datastoreItem xmlns:ds="http://schemas.openxmlformats.org/officeDocument/2006/customXml" ds:itemID="{E7BC084D-C33B-4759-95F6-1EE180869B35}">
  <ds:schemaRefs>
    <ds:schemaRef ds:uri="http://gemini/pivotcustomization/FormulaBarState"/>
  </ds:schemaRefs>
</ds:datastoreItem>
</file>

<file path=customXml/itemProps20.xml><?xml version="1.0" encoding="utf-8"?>
<ds:datastoreItem xmlns:ds="http://schemas.openxmlformats.org/officeDocument/2006/customXml" ds:itemID="{B4FBCF95-6EC2-40A2-A567-5A1109AE96B9}">
  <ds:schemaRefs/>
</ds:datastoreItem>
</file>

<file path=customXml/itemProps21.xml><?xml version="1.0" encoding="utf-8"?>
<ds:datastoreItem xmlns:ds="http://schemas.openxmlformats.org/officeDocument/2006/customXml" ds:itemID="{0D6ACEC4-8D41-4A2F-84B4-4EF4858530A0}">
  <ds:schemaRefs>
    <ds:schemaRef ds:uri="http://schemas.microsoft.com/sharepoint/v3/contenttype/forms"/>
  </ds:schemaRefs>
</ds:datastoreItem>
</file>

<file path=customXml/itemProps22.xml><?xml version="1.0" encoding="utf-8"?>
<ds:datastoreItem xmlns:ds="http://schemas.openxmlformats.org/officeDocument/2006/customXml" ds:itemID="{998D51FC-845C-475A-B557-46003DEE9197}">
  <ds:schemaRefs/>
</ds:datastoreItem>
</file>

<file path=customXml/itemProps23.xml><?xml version="1.0" encoding="utf-8"?>
<ds:datastoreItem xmlns:ds="http://schemas.openxmlformats.org/officeDocument/2006/customXml" ds:itemID="{FF89C5C0-AA77-47CD-A766-DF3C4EC2D0DC}">
  <ds:schemaRefs/>
</ds:datastoreItem>
</file>

<file path=customXml/itemProps24.xml><?xml version="1.0" encoding="utf-8"?>
<ds:datastoreItem xmlns:ds="http://schemas.openxmlformats.org/officeDocument/2006/customXml" ds:itemID="{47276318-05F0-4D77-9480-46B24B16E583}">
  <ds:schemaRefs/>
</ds:datastoreItem>
</file>

<file path=customXml/itemProps25.xml><?xml version="1.0" encoding="utf-8"?>
<ds:datastoreItem xmlns:ds="http://schemas.openxmlformats.org/officeDocument/2006/customXml" ds:itemID="{FE0F083A-18F2-4E56-8129-74CE0C33D276}">
  <ds:schemaRefs/>
</ds:datastoreItem>
</file>

<file path=customXml/itemProps26.xml><?xml version="1.0" encoding="utf-8"?>
<ds:datastoreItem xmlns:ds="http://schemas.openxmlformats.org/officeDocument/2006/customXml" ds:itemID="{A45954AD-4130-4471-87AB-42BA9CFBB979}">
  <ds:schemaRefs/>
</ds:datastoreItem>
</file>

<file path=customXml/itemProps27.xml><?xml version="1.0" encoding="utf-8"?>
<ds:datastoreItem xmlns:ds="http://schemas.openxmlformats.org/officeDocument/2006/customXml" ds:itemID="{9E478E5A-B634-4EB0-AFA8-C991B3E49C87}">
  <ds:schemaRefs/>
</ds:datastoreItem>
</file>

<file path=customXml/itemProps28.xml><?xml version="1.0" encoding="utf-8"?>
<ds:datastoreItem xmlns:ds="http://schemas.openxmlformats.org/officeDocument/2006/customXml" ds:itemID="{62C14E67-E13C-4EBD-B46D-146BD546B1BB}">
  <ds:schemaRefs/>
</ds:datastoreItem>
</file>

<file path=customXml/itemProps29.xml><?xml version="1.0" encoding="utf-8"?>
<ds:datastoreItem xmlns:ds="http://schemas.openxmlformats.org/officeDocument/2006/customXml" ds:itemID="{9B4EEE65-79AF-4796-97A5-4BD3F25AB16F}">
  <ds:schemaRefs/>
</ds:datastoreItem>
</file>

<file path=customXml/itemProps3.xml><?xml version="1.0" encoding="utf-8"?>
<ds:datastoreItem xmlns:ds="http://schemas.openxmlformats.org/officeDocument/2006/customXml" ds:itemID="{08679402-4F7E-40AC-A2F2-664A6BE02205}">
  <ds:schemaRefs/>
</ds:datastoreItem>
</file>

<file path=customXml/itemProps30.xml><?xml version="1.0" encoding="utf-8"?>
<ds:datastoreItem xmlns:ds="http://schemas.openxmlformats.org/officeDocument/2006/customXml" ds:itemID="{696BF88D-39CE-4617-9411-60D300203804}">
  <ds:schemaRefs/>
</ds:datastoreItem>
</file>

<file path=customXml/itemProps31.xml><?xml version="1.0" encoding="utf-8"?>
<ds:datastoreItem xmlns:ds="http://schemas.openxmlformats.org/officeDocument/2006/customXml" ds:itemID="{D1F43498-CF7E-499E-BC4F-9ABC28A0533B}">
  <ds:schemaRefs/>
</ds:datastoreItem>
</file>

<file path=customXml/itemProps32.xml><?xml version="1.0" encoding="utf-8"?>
<ds:datastoreItem xmlns:ds="http://schemas.openxmlformats.org/officeDocument/2006/customXml" ds:itemID="{FD222AB5-1B97-4089-8307-2757CC4792B9}">
  <ds:schemaRefs/>
</ds:datastoreItem>
</file>

<file path=customXml/itemProps33.xml><?xml version="1.0" encoding="utf-8"?>
<ds:datastoreItem xmlns:ds="http://schemas.openxmlformats.org/officeDocument/2006/customXml" ds:itemID="{37A9BAF5-EFB6-439D-B548-C191E8E4BF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4.xml><?xml version="1.0" encoding="utf-8"?>
<ds:datastoreItem xmlns:ds="http://schemas.openxmlformats.org/officeDocument/2006/customXml" ds:itemID="{33F398DC-10EF-480D-A309-04AFCE214F29}">
  <ds:schemaRefs>
    <ds:schemaRef ds:uri="http://purl.org/dc/elements/1.1/"/>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dcmitype/"/>
    <ds:schemaRef ds:uri="http://purl.org/dc/terms/"/>
  </ds:schemaRefs>
</ds:datastoreItem>
</file>

<file path=customXml/itemProps35.xml><?xml version="1.0" encoding="utf-8"?>
<ds:datastoreItem xmlns:ds="http://schemas.openxmlformats.org/officeDocument/2006/customXml" ds:itemID="{08504E9F-CD2A-4FBB-BE03-2EEE09B4A251}">
  <ds:schemaRefs/>
</ds:datastoreItem>
</file>

<file path=customXml/itemProps36.xml><?xml version="1.0" encoding="utf-8"?>
<ds:datastoreItem xmlns:ds="http://schemas.openxmlformats.org/officeDocument/2006/customXml" ds:itemID="{540F759A-BE7D-40C1-919F-626E295FB4EC}">
  <ds:schemaRefs/>
</ds:datastoreItem>
</file>

<file path=customXml/itemProps37.xml><?xml version="1.0" encoding="utf-8"?>
<ds:datastoreItem xmlns:ds="http://schemas.openxmlformats.org/officeDocument/2006/customXml" ds:itemID="{2AD1C876-EB97-4144-A63F-53FFAB55AE38}">
  <ds:schemaRefs>
    <ds:schemaRef ds:uri="http://schemas.microsoft.com/PowerBIAddIn"/>
  </ds:schemaRefs>
</ds:datastoreItem>
</file>

<file path=customXml/itemProps38.xml><?xml version="1.0" encoding="utf-8"?>
<ds:datastoreItem xmlns:ds="http://schemas.openxmlformats.org/officeDocument/2006/customXml" ds:itemID="{1F545CB5-B866-4E00-9481-665617C72DDF}">
  <ds:schemaRefs/>
</ds:datastoreItem>
</file>

<file path=customXml/itemProps39.xml><?xml version="1.0" encoding="utf-8"?>
<ds:datastoreItem xmlns:ds="http://schemas.openxmlformats.org/officeDocument/2006/customXml" ds:itemID="{777E248F-B133-4D76-87D5-C65BF3BBA736}">
  <ds:schemaRefs/>
</ds:datastoreItem>
</file>

<file path=customXml/itemProps4.xml><?xml version="1.0" encoding="utf-8"?>
<ds:datastoreItem xmlns:ds="http://schemas.openxmlformats.org/officeDocument/2006/customXml" ds:itemID="{4D00B898-A6D7-4B81-BB89-C2B2505C9E21}">
  <ds:schemaRefs>
    <ds:schemaRef ds:uri="http://gemini/pivotcustomization/TableXML_District_Contact_Stats_2016"/>
  </ds:schemaRefs>
</ds:datastoreItem>
</file>

<file path=customXml/itemProps40.xml><?xml version="1.0" encoding="utf-8"?>
<ds:datastoreItem xmlns:ds="http://schemas.openxmlformats.org/officeDocument/2006/customXml" ds:itemID="{3B0D58B2-B218-4F1A-BE3D-1EED29137DC4}">
  <ds:schemaRefs>
    <ds:schemaRef ds:uri="http://schemas.microsoft.com/DataMashup"/>
  </ds:schemaRefs>
</ds:datastoreItem>
</file>

<file path=customXml/itemProps5.xml><?xml version="1.0" encoding="utf-8"?>
<ds:datastoreItem xmlns:ds="http://schemas.openxmlformats.org/officeDocument/2006/customXml" ds:itemID="{D1F88108-E101-4293-A486-968D1AD4A43C}">
  <ds:schemaRefs/>
</ds:datastoreItem>
</file>

<file path=customXml/itemProps6.xml><?xml version="1.0" encoding="utf-8"?>
<ds:datastoreItem xmlns:ds="http://schemas.openxmlformats.org/officeDocument/2006/customXml" ds:itemID="{A220D0E5-CC9B-4306-88FD-F2AE3F7928CE}">
  <ds:schemaRefs/>
</ds:datastoreItem>
</file>

<file path=customXml/itemProps7.xml><?xml version="1.0" encoding="utf-8"?>
<ds:datastoreItem xmlns:ds="http://schemas.openxmlformats.org/officeDocument/2006/customXml" ds:itemID="{91759BE5-916C-464D-825A-370CFB76FC65}">
  <ds:schemaRefs>
    <ds:schemaRef ds:uri="http://gemini/pivotcustomization/a1f7760d-d761-425b-9387-4cea09214e73"/>
  </ds:schemaRefs>
</ds:datastoreItem>
</file>

<file path=customXml/itemProps8.xml><?xml version="1.0" encoding="utf-8"?>
<ds:datastoreItem xmlns:ds="http://schemas.openxmlformats.org/officeDocument/2006/customXml" ds:itemID="{89BA708D-C47C-49F6-BE40-7943EA30F098}">
  <ds:schemaRefs/>
</ds:datastoreItem>
</file>

<file path=customXml/itemProps9.xml><?xml version="1.0" encoding="utf-8"?>
<ds:datastoreItem xmlns:ds="http://schemas.openxmlformats.org/officeDocument/2006/customXml" ds:itemID="{62D13F46-8741-476D-9192-7C8A35E849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11</vt:i4>
      </vt:variant>
      <vt:variant>
        <vt:lpstr>Charts</vt:lpstr>
      </vt:variant>
      <vt:variant>
        <vt:i4>1</vt:i4>
      </vt:variant>
      <vt:variant>
        <vt:lpstr>Named Ranges</vt:lpstr>
      </vt:variant>
      <vt:variant>
        <vt:i4>24</vt:i4>
      </vt:variant>
    </vt:vector>
  </HeadingPairs>
  <TitlesOfParts>
    <vt:vector size="36" baseType="lpstr">
      <vt:lpstr>Parameter</vt:lpstr>
      <vt:lpstr>Workbook Filters</vt:lpstr>
      <vt:lpstr>Unit Contact Analysis</vt:lpstr>
      <vt:lpstr>Detailed Assessment Analysis</vt:lpstr>
      <vt:lpstr>Parameters</vt:lpstr>
      <vt:lpstr>CT District Summary Report</vt:lpstr>
      <vt:lpstr>Most Recent Contact Analysis</vt:lpstr>
      <vt:lpstr>Units without Commissioners</vt:lpstr>
      <vt:lpstr>Units not Contacted</vt:lpstr>
      <vt:lpstr>Units that Missed JTE</vt:lpstr>
      <vt:lpstr>New Units</vt:lpstr>
      <vt:lpstr>Mst Rcnt Contact Analysis Chart</vt:lpstr>
      <vt:lpstr>cols</vt:lpstr>
      <vt:lpstr>cols_not_contacted</vt:lpstr>
      <vt:lpstr>detailed_cols</vt:lpstr>
      <vt:lpstr>detailed_rows</vt:lpstr>
      <vt:lpstr>missed_num_cols</vt:lpstr>
      <vt:lpstr>missed_num_rows</vt:lpstr>
      <vt:lpstr>Num_cols</vt:lpstr>
      <vt:lpstr>num_cols_ct</vt:lpstr>
      <vt:lpstr>Num_monthly_cols</vt:lpstr>
      <vt:lpstr>Num_monthly_rows</vt:lpstr>
      <vt:lpstr>Num_rows</vt:lpstr>
      <vt:lpstr>num_rows_ct</vt:lpstr>
      <vt:lpstr>num_without_cols</vt:lpstr>
      <vt:lpstr>num_without_rows</vt:lpstr>
      <vt:lpstr>'CT District Summary Report'!Print_Titles</vt:lpstr>
      <vt:lpstr>'Detailed Assessment Analysis'!Print_Titles</vt:lpstr>
      <vt:lpstr>'Most Recent Contact Analysis'!Print_Titles</vt:lpstr>
      <vt:lpstr>'New Units'!Print_Titles</vt:lpstr>
      <vt:lpstr>'Unit Contact Analysis'!Print_Titles</vt:lpstr>
      <vt:lpstr>'Units not Contacted'!Print_Titles</vt:lpstr>
      <vt:lpstr>'Units that Missed JTE'!Print_Titles</vt:lpstr>
      <vt:lpstr>'Units without Commissioners'!Print_Titles</vt:lpstr>
      <vt:lpstr>rows</vt:lpstr>
      <vt:lpstr>rows_not_contacted</vt:lpstr>
    </vt:vector>
  </TitlesOfParts>
  <Company>Volunteer developed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Unit Contact Analysis v2021-3</dc:title>
  <dc:creator>Blaisdell, Ron</dc:creator>
  <dc:description>This pivot table tool has been developed by volunteers and IS NOT supported by the BSA or the BSA's Information Delivery Group. For assistance please contact commissioner.support@scouting.org and a volunteer will respond to you.</dc:description>
  <cp:lastModifiedBy>Christopher Mahanna</cp:lastModifiedBy>
  <cp:lastPrinted>2022-12-15T15:28:31Z</cp:lastPrinted>
  <dcterms:created xsi:type="dcterms:W3CDTF">2016-05-23T19:03:36Z</dcterms:created>
  <dcterms:modified xsi:type="dcterms:W3CDTF">2022-12-15T15:29:06Z</dcterms:modified>
  <cp:contentStatus>v2021-3</cp:contentStatus>
</cp:coreProperties>
</file>